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0836b0df31431/Documents/"/>
    </mc:Choice>
  </mc:AlternateContent>
  <xr:revisionPtr revIDLastSave="154" documentId="8_{1D2D192C-C015-45B7-8BFE-15EA1AC124FF}" xr6:coauthVersionLast="45" xr6:coauthVersionMax="45" xr10:uidLastSave="{C730177A-B781-47A8-BA1F-84EAA78F0D99}"/>
  <bookViews>
    <workbookView xWindow="-110" yWindow="-110" windowWidth="22780" windowHeight="14660" activeTab="1" xr2:uid="{2548A23F-5B3B-452B-B7E4-A581DBEE0BA1}"/>
  </bookViews>
  <sheets>
    <sheet name="OBO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H3" i="2"/>
  <c r="H4" i="2"/>
  <c r="H5" i="2"/>
  <c r="H6" i="2"/>
  <c r="H7" i="2"/>
  <c r="H8" i="2"/>
  <c r="H9" i="2"/>
  <c r="H10" i="2"/>
  <c r="H11" i="2"/>
  <c r="H12" i="2"/>
  <c r="H13" i="2"/>
  <c r="H2" i="2"/>
  <c r="G3" i="2"/>
  <c r="G4" i="2"/>
  <c r="G5" i="2"/>
  <c r="G6" i="2"/>
  <c r="G7" i="2"/>
  <c r="G8" i="2"/>
  <c r="G9" i="2"/>
  <c r="G10" i="2"/>
  <c r="G11" i="2"/>
  <c r="G12" i="2"/>
  <c r="G13" i="2"/>
  <c r="G2" i="2"/>
  <c r="F3" i="2"/>
  <c r="F4" i="2"/>
  <c r="F5" i="2"/>
  <c r="F6" i="2"/>
  <c r="F7" i="2"/>
  <c r="F8" i="2"/>
  <c r="F9" i="2"/>
  <c r="F10" i="2"/>
  <c r="F11" i="2"/>
  <c r="F12" i="2"/>
  <c r="F13" i="2"/>
  <c r="E3" i="2"/>
  <c r="E4" i="2"/>
  <c r="E5" i="2"/>
  <c r="E6" i="2"/>
  <c r="E7" i="2"/>
  <c r="E8" i="2"/>
  <c r="E9" i="2"/>
  <c r="E10" i="2"/>
  <c r="E11" i="2"/>
  <c r="E12" i="2"/>
  <c r="E13" i="2"/>
  <c r="E2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6" i="2"/>
  <c r="C6" i="2"/>
  <c r="D5" i="2"/>
  <c r="C5" i="2"/>
  <c r="B5" i="2"/>
  <c r="D4" i="2"/>
  <c r="C4" i="2"/>
  <c r="B4" i="2"/>
  <c r="D3" i="2"/>
  <c r="C3" i="2"/>
  <c r="B3" i="2"/>
  <c r="D2" i="2"/>
  <c r="C2" i="2"/>
  <c r="B2" i="2"/>
  <c r="D7" i="2"/>
  <c r="C7" i="2"/>
  <c r="B7" i="2"/>
  <c r="B6" i="2"/>
</calcChain>
</file>

<file path=xl/sharedStrings.xml><?xml version="1.0" encoding="utf-8"?>
<sst xmlns="http://schemas.openxmlformats.org/spreadsheetml/2006/main" count="32946" uniqueCount="8378">
  <si>
    <t>id</t>
  </si>
  <si>
    <t>name</t>
  </si>
  <si>
    <t>blurb</t>
  </si>
  <si>
    <t>goal</t>
  </si>
  <si>
    <t>pledged</t>
  </si>
  <si>
    <t>outcomes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</si>
  <si>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</si>
  <si>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</si>
  <si>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</si>
  <si>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</si>
  <si>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</si>
  <si>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</si>
  <si>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</si>
  <si>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Subcategory</t>
  </si>
  <si>
    <t>GIRLS STATE a new musical comedy TV project</t>
  </si>
  <si>
    <t>In this new TV show "All Politics is Vocal" as high school girls campaign, sing and cheer to be elected Governor of their summer camp.</t>
  </si>
  <si>
    <t>successful</t>
  </si>
  <si>
    <t>US</t>
  </si>
  <si>
    <t>USD</t>
  </si>
  <si>
    <t>film &amp; video/television</t>
  </si>
  <si>
    <t>FannibalFest Fan Convention</t>
  </si>
  <si>
    <t>A Hannibal TV Show Fan Convention and Art Collective</t>
  </si>
  <si>
    <t>Charlie teaser completion</t>
  </si>
  <si>
    <t>Completion fund for post-production for teaser of British crime/drama tv series about a girl who sells morals for money</t>
  </si>
  <si>
    <t>GB</t>
  </si>
  <si>
    <t>GBP</t>
  </si>
  <si>
    <t>Unsure/Positive: A Dramedy Series About Life with HIV</t>
  </si>
  <si>
    <t>We already produced the *very* beginning of this story. Help us to see it through?</t>
  </si>
  <si>
    <t>Party Monsters</t>
  </si>
  <si>
    <t>19th centuryâ€™s most notorious literary characters, out of step with the times, find comradery as roommates in modern day Los Angeles.</t>
  </si>
  <si>
    <t>Terry Matthews to be the NEXT star on the Network Television</t>
  </si>
  <si>
    <t>The BBQ Daddy will be Filming the 1st episode of the Next Hit series to come to Network Television "Bailout My Cookout"</t>
  </si>
  <si>
    <t>POINT HOPE</t>
  </si>
  <si>
    <t>The story of "Point Hope" will honor, respect, and share the beauty and traditions of the Alaska Natives in Point Hope, AK: the Inupiat</t>
  </si>
  <si>
    <t>Skin: Film Production By 14 Year Old Aniya Wolfe</t>
  </si>
  <si>
    <t>Secrets bond three unfortunate teens who are facing issues that are common among youth today. And for one, it becomes too much to bear.</t>
  </si>
  <si>
    <t>Sizzling in the Kitchen Flynn Style</t>
  </si>
  <si>
    <t>Help us raise the funds to film our pilot episode!</t>
  </si>
  <si>
    <t>The Academy: Mockumentary Sitcom TV Pilot</t>
  </si>
  <si>
    <t>Capturing everyday life at Falkirk Academy, a fictitious elite private high school where "everyday life" is anything but normal.</t>
  </si>
  <si>
    <t>Big in Beijing. A reality tv show about eccentric Beijing.</t>
  </si>
  <si>
    <t>Making a reality show casting the real elites of China. They are fun, young, wild, and ambitious. Filmed in Beijing with real risks.</t>
  </si>
  <si>
    <t>2016 TAPR DCC Video on HamRadioNow</t>
  </si>
  <si>
    <t>HamRadioNow will produce YouTube video of the complete 2016 ARRL &amp; TAPR Amateur Radio (Ham Radio) Digital Communications Conference</t>
  </si>
  <si>
    <t>Spinward Traveller (T.V. Pilot)</t>
  </si>
  <si>
    <t>Spinward Traveller is based on the award winning role-playing game. Launch your imagination into the Traveller universe at Jump 6.</t>
  </si>
  <si>
    <t>Can't Go Home</t>
  </si>
  <si>
    <t>A travel series hosted by touring musicians that profiles a different American city in each episode.</t>
  </si>
  <si>
    <t>3010 | Sci-fi Series</t>
  </si>
  <si>
    <t>A highly charged post apocalyptic sci fi series that pulls no punches!</t>
  </si>
  <si>
    <t>AU</t>
  </si>
  <si>
    <t>AUD</t>
  </si>
  <si>
    <t>Cien&amp;Cia</t>
  </si>
  <si>
    <t>Cien&amp;Cia es un proyecto transmedia para televisiÃ³n; la finalidad de la venta de camisetas es financiar el reality (Factual).</t>
  </si>
  <si>
    <t>ES</t>
  </si>
  <si>
    <t>EUR</t>
  </si>
  <si>
    <t>ArtMoose TV Series</t>
  </si>
  <si>
    <t>We want to create a Sizzle Reel to pitch a Reality TV Series to TV Executive starring artists Art Moose will use new artists each week.</t>
  </si>
  <si>
    <t>Humble Pie</t>
  </si>
  <si>
    <t>Uplifting English sitcom, a love letter to youthful exuberance that proves once and for all that none of us are ready for real life.</t>
  </si>
  <si>
    <t>Indian As Apple Pie TV</t>
  </si>
  <si>
    <t>The Indian cooking show you crave: complete with cooking, travel to India, and loads of spicy inspiration with Anupy.</t>
  </si>
  <si>
    <t>Brouhaha (an Original Sitcom)</t>
  </si>
  <si>
    <t>Brouhaha chronicles the adventures of aspiring comedian and prolific hedonist Jenny Carmichael as she works at a clickbait website.</t>
  </si>
  <si>
    <t>Finding Kylie Hard Read Fund</t>
  </si>
  <si>
    <t>Help us reach our goal &amp; pay the drama dept that is performing the hard read, which is set for October 2015.</t>
  </si>
  <si>
    <t>Life of an Ingredient: The Pilot Episode</t>
  </si>
  <si>
    <t>â€œLIFE of an INGREDIENT," a series that tells the story of the greatest chef &amp; farm collaborators in todayâ€™s marketplace.</t>
  </si>
  <si>
    <t>CREATURES OF HABIT!</t>
  </si>
  <si>
    <t>Meet Gary, and Troy: Two unlikely friends that investigate "strange phenomenon".</t>
  </si>
  <si>
    <t>Bad Boy of Beauty and Bride Crashers!</t>
  </si>
  <si>
    <t>Lois and Berlin are the Lucy and Ricky of reality. You will go on  journey to reinvent beauty from the inside out. Be the star !</t>
  </si>
  <si>
    <t>Bring STL Up Late to TV</t>
  </si>
  <si>
    <t>STL Up Late is a weekly late night comedy talk show for St. Louis television.</t>
  </si>
  <si>
    <t>RAM- An independent writer's breakthrough tv production</t>
  </si>
  <si>
    <t>A dram-com television series revolved around memory and the hardships and revelations that come with its early turning point.</t>
  </si>
  <si>
    <t>You, Me &amp; Sicily:  Part I Editing</t>
  </si>
  <si>
    <t>Highlighting Sicily's points of light: its extraordinary people. Editing phase is now underway!!!</t>
  </si>
  <si>
    <t>B-Rabbit TV Comedy Pilot</t>
  </si>
  <si>
    <t>B-Rabbit is a hilarious depiction of immigrating to New Zealand and the life you desperately tried to leave behind.</t>
  </si>
  <si>
    <t>NZ</t>
  </si>
  <si>
    <t>NZD</t>
  </si>
  <si>
    <t>John Earle Dog Training Concept Development Reel</t>
  </si>
  <si>
    <t>John and Brian are on a quest to change people's lives and rehabilitate dogs.</t>
  </si>
  <si>
    <t>The JOB Prelude.</t>
  </si>
  <si>
    <t>Genuine, no cliche Cop dramedy. Stories based on Adam's time as a Constable. What really goes on? Think you know the Police? Find out.</t>
  </si>
  <si>
    <t>Introverts Web Series</t>
  </si>
  <si>
    <t>Comedy series about three introverted roommates coping with single life, secret resentments, and loudmouthed extroverts.</t>
  </si>
  <si>
    <t>The Alan Katz Show</t>
  </si>
  <si>
    <t>After a two-year hiatus, The Alan Katz Show is coming back! But it can't unless we can get a 16gb flash drive valued at $12.71!</t>
  </si>
  <si>
    <t>Over &amp; Out</t>
  </si>
  <si>
    <t>Approaching a milestone birthday, Gail abandons her group of yuppie stay-at-home mom friends for the vibrant and rowdy gay community.</t>
  </si>
  <si>
    <t>Imaginary Problems</t>
  </si>
  <si>
    <t>3 best friends balance their work, personal and private lives while finding time for their imaginary friends (who are 3 puppets).</t>
  </si>
  <si>
    <t>#Josh: T.V. Show Sizzle Reel</t>
  </si>
  <si>
    <t>A digitally dependent Josh, is forced to coexist with his promiscuous problematic cousin Wes, and face his fears of a human connection</t>
  </si>
  <si>
    <t>Why Adam? A TV show about the science behind everyday life!</t>
  </si>
  <si>
    <t>Why Adam? is an independent TV show that explores concepts of basic science in everyday life.</t>
  </si>
  <si>
    <t>THE LISTENING BOX</t>
  </si>
  <si>
    <t>A modern day priest makes an unusual discovery, setting off a chain of events.</t>
  </si>
  <si>
    <t>The Journey</t>
  </si>
  <si>
    <t>Take an unscripted, real-time journey with Greg Aiello to the planet's wildest and most iconic places on this adventure travel TV show.</t>
  </si>
  <si>
    <t>Brewz Brothers TV</t>
  </si>
  <si>
    <t>A television show about three brothers from Chicago on a mission to discover and highlight the best breweries in America.</t>
  </si>
  <si>
    <t>Deep Cuts - Series</t>
  </si>
  <si>
    <t>Mystery-Drama Series. Following a shocking event, residents of a remote woodland community learn that some wounds never heal...</t>
  </si>
  <si>
    <t>Regal Fare Season One</t>
  </si>
  <si>
    <t>There is a cooking show in production that needs your help, a show about using local ingredients to create simple and elegant meals.</t>
  </si>
  <si>
    <t>Up on High Ground TV series</t>
  </si>
  <si>
    <t>A TV series that takes place in a high school setting with religions,morals,&amp; ethics as a guiding message for students &amp; their families</t>
  </si>
  <si>
    <t>BROS TV Pilot (Iraq)</t>
  </si>
  <si>
    <t>A show that explores the universal hospitality and shenanigans of BRO cultures in the most forbidden and unfamiliar places on earth!</t>
  </si>
  <si>
    <t>Anglicon 2015: A Doctor Who &amp; British media fan convention</t>
  </si>
  <si>
    <t>Anglicon is a fan-run British media convention with a focus on Doctor Who, returning to the Seattle area bigger and better than ever!</t>
  </si>
  <si>
    <t>BIG WHISKEY TV Show</t>
  </si>
  <si>
    <t>The Creator of the hit FOX show THE BOURBON LOUNGE brings you BIG WHISKEY. A new travel show exploring whiskey like you've never seen.</t>
  </si>
  <si>
    <t>The Art of the Lift</t>
  </si>
  <si>
    <t>The Art of the Lift is a crime drama that follows an expert crew of pick-pockets and their attempt at breaking in a new recruit.</t>
  </si>
  <si>
    <t>New equipment for Joy's World!</t>
  </si>
  <si>
    <t>The legendary community TV programme Joy's World is in dire need of new equipment! We are hoping you can help.</t>
  </si>
  <si>
    <t>Jane Don't Date - TV pilot (sitcom)</t>
  </si>
  <si>
    <t>Cursed with attracting odd men, an independent woman takes on the Chicago dating scene again with the help of her offbeat friends.</t>
  </si>
  <si>
    <t>'Noir' A New Independant Tech-Noir TV Pilot</t>
  </si>
  <si>
    <t>With future neo-London as a backdrop to this new independent TV pilot, we investigate the bad and the corrupt that rule London.</t>
  </si>
  <si>
    <t>Driving Jersey - Season Five</t>
  </si>
  <si>
    <t>Driving Jersey is real people telling real stories.</t>
  </si>
  <si>
    <t>The Love Lounge</t>
  </si>
  <si>
    <t>A brand new dating show which helps one lucky lady find her Mr Right with difficult decisions to make along the way.</t>
  </si>
  <si>
    <t>SKY CITY HAYA</t>
  </si>
  <si>
    <t>Please help us reach stretch goals of 16k, 26k, 41k for the soundtrack, extended scenes &amp; story development for our sci-fi TV series!</t>
  </si>
  <si>
    <t>Kode Orange - New TV Series</t>
  </si>
  <si>
    <t>Kode Orange is an original television series that follows the lives of two police officers who join a special unit in high-crime LA</t>
  </si>
  <si>
    <t>Rolling out Vegan Mashup's Season 2</t>
  </si>
  <si>
    <t>Delicious TV's Vegan Mashup launching season two on public television</t>
  </si>
  <si>
    <t>"Stand-In" Television Pilot</t>
  </si>
  <si>
    <t>TV stand-in Elizabeth was diagnosed BRCA+ as her mother was succumbing to cancer. This pilot navigates evolving modern female identity.</t>
  </si>
  <si>
    <t>Di FAMILY</t>
  </si>
  <si>
    <t>A story of an Italian family who tried it the right way but realized things work better if they do it "their" way. Weekly Series PILOT</t>
  </si>
  <si>
    <t>Voxwomen Cycling Show</t>
  </si>
  <si>
    <t>We want to see more women's cycling on TV - and we need your help to make it happen!</t>
  </si>
  <si>
    <t>Our Gay Group - Quality Online Programming For the Gay Man</t>
  </si>
  <si>
    <t>An entertainment network built with a focus of uniting our community with quality, relevant live and scripted entertainment.</t>
  </si>
  <si>
    <t>Gloaming</t>
  </si>
  <si>
    <t>Alex thought he knew how the world worked. You live, you die and it's over. He was very, very wrong.</t>
  </si>
  <si>
    <t>"Momentum" - The Series</t>
  </si>
  <si>
    <t>An electronic music producer stuck in his blue collar life has overnight success thrown at him when his music leaks on the internet.</t>
  </si>
  <si>
    <t>Ever Since - Short Film</t>
  </si>
  <si>
    <t>Set in a beautiful but desolate world, we see how loneliness can lead to friendship in unconventional ways.</t>
  </si>
  <si>
    <t>film &amp; video/shorts</t>
  </si>
  <si>
    <t>SPLITTING THE SYNAPSE</t>
  </si>
  <si>
    <t>An exploration of the shadows that follow us from our past, the darkness that lives inside us and the ability to find our own freedom</t>
  </si>
  <si>
    <t>SPECIMEN 0625c - Sci-Fi Thriller</t>
  </si>
  <si>
    <t>A man is forced to repeatedly crawl through a mysterious maze not knowing who captured him or why, but he is determined to find out.</t>
  </si>
  <si>
    <t>The Attic</t>
  </si>
  <si>
    <t>The Attic is my first short film.  Please help me with post production and distribution so that I can let it out into the world</t>
  </si>
  <si>
    <t>Millennial, The Movie</t>
  </si>
  <si>
    <t>At the dawn of the New Millennium, a group of teenagers battle the Y2K bug to save humanity from boredom. The 2nd film by and/or.</t>
  </si>
  <si>
    <t>Hello World - Post Production Funds</t>
  </si>
  <si>
    <t>Help finish the short film Hello World. The story of an android in the broken home of a father &amp; son.</t>
  </si>
  <si>
    <t>CA</t>
  </si>
  <si>
    <t>CAD</t>
  </si>
  <si>
    <t>A Stagnant Fever: Short Film</t>
  </si>
  <si>
    <t>A dark comedy set in the '60s about clinical depression and one night stands.</t>
  </si>
  <si>
    <t>You are a Priest Forever</t>
  </si>
  <si>
    <t>The Ordination Mass of five Dominicans friars to the priesthood at the historic Saint Dominicâ€™s Church in Washington DC.</t>
  </si>
  <si>
    <t>King Eider: Short Film</t>
  </si>
  <si>
    <t>Black Comedy by final year students at Leeds University. 
'Bird watching, tea, seaside and murder. Just your average British holiday.'</t>
  </si>
  <si>
    <t>More Than A Drive</t>
  </si>
  <si>
    <t>A breakthrough cinematic experience about more than just the carsâ€¦the people, lifestyle, enthusiasm, party, and the Leavenworth Drive.</t>
  </si>
  <si>
    <t>Scraps</t>
  </si>
  <si>
    <t>Maggie barely survives a deranged baptism by her mother only to be born again to a string of foster parents. Things can always be worse</t>
  </si>
  <si>
    <t>Diggin Deep to help find "A Man, Buried"</t>
  </si>
  <si>
    <t>A comedic tale about the duality of man set in a trailer park needs your help with sound design and getting it into film festivals</t>
  </si>
  <si>
    <t>Trickle</t>
  </si>
  <si>
    <t>A young man forced to live back home after an automobile accident leaves him to rediscover what it means to be a part of his family.</t>
  </si>
  <si>
    <t>Project Z-6463 - a 3D short movie by Chris Eller</t>
  </si>
  <si>
    <t>A scientist on the brink of a discovery that will revolutionize society sees her work destroyed in an experiment gone horribly wrong.</t>
  </si>
  <si>
    <t>L'oiseau la nuit - Court-mÃ©trage</t>
  </si>
  <si>
    <t>La nuit est devenue le lieu de la terreur. Alors qu'un couvre-feu est imposÃ©, une petite fille est enlevÃ©e par un rapace nocturne.</t>
  </si>
  <si>
    <t>FR</t>
  </si>
  <si>
    <t>"DAD" - A USC Short Film</t>
  </si>
  <si>
    <t>A teenager named Charlie discovers something new about himself while coping with the loss of his father.</t>
  </si>
  <si>
    <t>Star Wars: Insidious</t>
  </si>
  <si>
    <t>Karn A'Mor has awoken bloodied on a distant battlefield with no memory of his past! JOIN THE RESISTANCE and find out more...</t>
  </si>
  <si>
    <t>Jonah and the Crab</t>
  </si>
  <si>
    <t>A short film about a boy searching for companionship in a hermit crab he finds on the beach.</t>
  </si>
  <si>
    <t>Daemon's scale up - Brieuc Le Meur _ Berlin</t>
  </si>
  <si>
    <t>We reached our limits. Next steps are : 3 more shooting days + postproduction + cut + sound.
We want to go to Cannes !
With you !</t>
  </si>
  <si>
    <t>Japanese/International Short Film "Mtn."</t>
  </si>
  <si>
    <t>A short film about life, achieving your dreams, and overcoming hardship. We all have our mountain to climb.</t>
  </si>
  <si>
    <t>Swingers Anonymous</t>
  </si>
  <si>
    <t>What would you do if you ended up at a swingers party with two dead bodies and $20,000 in drug money?</t>
  </si>
  <si>
    <t>Carrying Place: A film of Maine hauntings</t>
  </si>
  <si>
    <t>An elderly woman in rural Maine is haunted by figures seeking a sacrifice, but there are more forces at work than mere ghosts.</t>
  </si>
  <si>
    <t>"T IS FOR TANTRUM" - HORROR/COMEDY</t>
  </si>
  <si>
    <t>A short film about the tragically hilarious events that occur when a fearful and panicky 6-year old boy loses his first baby tooth.</t>
  </si>
  <si>
    <t>Sleep Lovers - By Daniel Modeste</t>
  </si>
  <si>
    <t>Isaac, creator of the DreamMaker3000, finds love in his dreams with Mei his boss's wife who lives on the other side of the planet.</t>
  </si>
  <si>
    <t>Redemption - Short Film</t>
  </si>
  <si>
    <t>"A sociopath crosses paths with the person he must confront about his wife's murder, it might be himself"</t>
  </si>
  <si>
    <t>In Her Voice: short film</t>
  </si>
  <si>
    <t>A short film by Melissa Woodrow &amp; Mark Janiak about seeking forgiveness, embracing the past and memories with a loved one.</t>
  </si>
  <si>
    <t>SECOND CHANCE - DEUXIÃˆME CHANCE</t>
  </si>
  <si>
    <t>Two women, two destinies connected by a letter. 
Between Paris and Skopje a poetic outstanding story of true courage, love and hope.</t>
  </si>
  <si>
    <t>Village Films Summer Project Fund (TK 2)</t>
  </si>
  <si>
    <t>A father without work uses his daughter to con sympathy from strangers... sound familiar?  Help us make this film!</t>
  </si>
  <si>
    <t>The Recursion Theorem (Short Film)</t>
  </si>
  <si>
    <t>Imprisoned in an unfamiliar reality with strange new rules, Dan Everett struggles to find meaning and reason in this sci-fi noir short.</t>
  </si>
  <si>
    <t>The Southwest Chronicles</t>
  </si>
  <si>
    <t>A chronicle of four very different stories concerning racism to the power of love, all set in the beauty of the Southwest.</t>
  </si>
  <si>
    <t>Help Get the Short Film Interior Design into Film Festivals!</t>
  </si>
  <si>
    <t>We're looking for funding to help submit a short film to film festivals.</t>
  </si>
  <si>
    <t>OVERTIME: A Cerebral Horror Short Inspired by the Classics</t>
  </si>
  <si>
    <t>"Overtime" is a 15 minute horror film about a man haunted by the memories of his past during a graveyard shift at his factory job.</t>
  </si>
  <si>
    <t>Euphoria</t>
  </si>
  <si>
    <t>Euphoria is an adventure film that follows adrenaline filled athletes on their hunt for the sublime while balancing family and careers.</t>
  </si>
  <si>
    <t>"Someday Everyday" Short Film</t>
  </si>
  <si>
    <t>Someday Everyday is a short drama that navigates through the past and present of a young man's life, through his struggles and triumphs</t>
  </si>
  <si>
    <t>"Paper Chase" Students can make family friendly short films.</t>
  </si>
  <si>
    <t>Nathan has his ideal job, the opportunity to see his dream girl on a daily basis. The local bully Jake aims to change all that.</t>
  </si>
  <si>
    <t>Gotham Knight Terrors: Comedic Batman Short</t>
  </si>
  <si>
    <t>The Batman's Rogues Gallery assembles for a meeting. Scarecrow's fear gas accidently goes off and fears of the villains start to arise.</t>
  </si>
  <si>
    <t>Ice Hockey</t>
  </si>
  <si>
    <t>Danny is a defenseman for his high school hockey team. This is a day in his life: school, hockey, girls and his next-door neighbor, Ken Daneyko.</t>
  </si>
  <si>
    <t>Innsmouth at 9000 ft. A Short Horror Film Project</t>
  </si>
  <si>
    <t>Innsmouth at 9000 ft. is a Short Film Project in the Spirit of H.P. Lovecraft, and created by Denver based visual artist  Jesse Farley.</t>
  </si>
  <si>
    <t>CUT OUT</t>
  </si>
  <si>
    <t>"Cut Out" tells the story of a young woman who befriends a neighborhood teen and finds herself involved with gang violence.</t>
  </si>
  <si>
    <t>BEAT: An Original Short Film</t>
  </si>
  <si>
    <t>A feminist tale of two girls finally giving a "Nice Guy" what he truly deserves. Also, dancing!</t>
  </si>
  <si>
    <t>Two Sisters</t>
  </si>
  <si>
    <t>Two sisters share a fragile relationship. When their mother dies and they inherit the family house, old problems rise to the surface.</t>
  </si>
  <si>
    <t>In Their Turn : A MFA Thesis Film</t>
  </si>
  <si>
    <t>The spatiotemporal boundaries between a manâ€™s life, and that of his father dissolve. A reflection on experience, image, and memory.</t>
  </si>
  <si>
    <t>Dear God No!</t>
  </si>
  <si>
    <t>A gang of outlaw bikers pull a home invasion on a disgraced Anthropologist hiding a secret locked in his cabin basement.</t>
  </si>
  <si>
    <t>I'M TWENTY SOMETHING</t>
  </si>
  <si>
    <t>Three friends in their twenties are trying to do the impossible - have fun on a casual Friday night.</t>
  </si>
  <si>
    <t>Good 'Ol Trumpet</t>
  </si>
  <si>
    <t xml:space="preserve">UCF short film about an old man, his love for music, and his misplaced trumpet.  </t>
  </si>
  <si>
    <t>Single Parent Date Night-A Comedic Short Film</t>
  </si>
  <si>
    <t>Single Parent Date Night is a comedic short film about two single parents trying to reentering the dating pool.</t>
  </si>
  <si>
    <t>LOST WEEKEND</t>
  </si>
  <si>
    <t>A Boy. A Girl. A Car. A Serial Killer.</t>
  </si>
  <si>
    <t>PRETTY LITTLE VICTIM - A Short Film by Paul Jones</t>
  </si>
  <si>
    <t>PRETTY LITTLE VICTIM is a short film from the expanding community of independent Alaskan filmmakers, to be shot in Anchorage, AK</t>
  </si>
  <si>
    <t>GLASS: A Love Story</t>
  </si>
  <si>
    <t>When a man can't find love, his Google GLASS does the searching for him. A short film shot with Google Glass.</t>
  </si>
  <si>
    <t>Dapper Dan - "Fly As I Wanna" Music Video</t>
  </si>
  <si>
    <t>This video may be bigger than you and it may be bigger than me but, itâ€™s not bigger than you and me! Can you dig it?</t>
  </si>
  <si>
    <t>Earlids</t>
  </si>
  <si>
    <t>Lee, an awkward teenager with sound-blocking earlids, must confront his self-isolation after a girl moves in next door.</t>
  </si>
  <si>
    <t>Judi Dench is Cool in Person</t>
  </si>
  <si>
    <t>Two actors, one bookie and a very bad day.  Judi Dench is Cool in Person is fast, funny and only a little bit nasty.</t>
  </si>
  <si>
    <t>MITOSIS | a short film</t>
  </si>
  <si>
    <t>Only one choice can stop Anthony Oswald from fulfilling his destiny and saving millions of lives, and itâ€™s not his decision to make.</t>
  </si>
  <si>
    <t>"The First Day" by Julia Othmer- Music Video</t>
  </si>
  <si>
    <t>A living memorial for all those dealing with trauma, grief and loss.</t>
  </si>
  <si>
    <t>l'esprit d'escalier-a senior film</t>
  </si>
  <si>
    <t>This film explores the complicated nature that exists in all human relationships. A mother and a daughter seek to find happiness.</t>
  </si>
  <si>
    <t>The World's Greatest Lover</t>
  </si>
  <si>
    <t>Never judge a book (or a lover) by their cover.</t>
  </si>
  <si>
    <t>Villanelle</t>
  </si>
  <si>
    <t>Villanelle is a feature film that blends elements of classic, hardboiled Film Noir, with classic Horror and tells a great story to boot</t>
  </si>
  <si>
    <t>Funding for Production of Short Dramedy 'Six Women'</t>
  </si>
  <si>
    <t>Joel is writing a novel when his fiancÃ©e Helena dies. Believing his writing suffers when he is not in love, Joel ends up dating very different women.</t>
  </si>
  <si>
    <t>DENOUNCED - A Short Film</t>
  </si>
  <si>
    <t>When a ruthless hit-man is 'denounced' from the mafia, his old enemies declare war.</t>
  </si>
  <si>
    <t>Inspire CANCER survivors to tell their STORIES</t>
  </si>
  <si>
    <t>This short film will inspire young adult cancer survivors to share with others the wisdom they have gained from their cancer journey.</t>
  </si>
  <si>
    <t>Time Live: A short film (Canceled)</t>
  </si>
  <si>
    <t>Now, you can chat with people from the history, by our sport cam with the time machine. However, the girl had some trouble to use it.</t>
  </si>
  <si>
    <t>canceled</t>
  </si>
  <si>
    <t>HK</t>
  </si>
  <si>
    <t>HKD</t>
  </si>
  <si>
    <t>film &amp; video/science fiction</t>
  </si>
  <si>
    <t>MICRO-MISSION</t>
  </si>
  <si>
    <t>NAVY SEALS sent on a Area 51 Top-Secret rescue mission where they are shrunken and injected into an ET body, the immune system mutated.</t>
  </si>
  <si>
    <t>The Time Jumper (Canceled)</t>
  </si>
  <si>
    <t>My ambition for this knows no bounds.  Seeing Sephoria in a live-action is a dream of mine.</t>
  </si>
  <si>
    <t>Sentient - The Web Series (Canceled)</t>
  </si>
  <si>
    <t>A group of scientists stumble upon an extraterrestrial virus that is self aware. They must stop it's spread in order to save humanity.</t>
  </si>
  <si>
    <t>Blank Bodies - Post Production (Canceled)</t>
  </si>
  <si>
    <t>An artificial man and woman discover love under the unsuspecting eyes of the four renowned artists who created them.</t>
  </si>
  <si>
    <t>Star Wars Fan Film (Canceled)</t>
  </si>
  <si>
    <t>Due to my little sister finally having recovered from her surgery we can finally make our movie if we can get even a little help to pay</t>
  </si>
  <si>
    <t>SPECTRUM "Adventures in Light" (Canceled)</t>
  </si>
  <si>
    <t>A man learns the undiscovered laws of nature hidden in acts of weather &amp; light phenomena. He soon realizes these acts can be harnessed.</t>
  </si>
  <si>
    <t>Human Evolution (Canceled)</t>
  </si>
  <si>
    <t>An ambitious Sci-Fi/Action film that will have a big-budget feel with stunning visuals &amp; stunts starring a casting of up and comers.</t>
  </si>
  <si>
    <t>Ralphi3 (Canceled)</t>
  </si>
  <si>
    <t>A Science Fiction film filled with entertainment and Excitement</t>
  </si>
  <si>
    <t>JUSTICE LEAGUE ORIGINS (Canceled)</t>
  </si>
  <si>
    <t>HEY!!! I'm David House, and I am currently working on a film called Justice League Origins!!! non-profit based on DC Comics Characters.</t>
  </si>
  <si>
    <t>Blue in the Green (Canceled)</t>
  </si>
  <si>
    <t>A journey down the rabbit hole into the dark future. A mix of reality and dreams of a world dependant on an oppressed by technology.</t>
  </si>
  <si>
    <t>I (Canceled)</t>
  </si>
  <si>
    <t>I</t>
  </si>
  <si>
    <t>The Message (Canceled)</t>
  </si>
  <si>
    <t>An anime inspired sci-fi action short set in Tokyo, Japan by VFX veterans, Gerald Abraham, Kim Tran and sound engineer, Jeremy Corby.</t>
  </si>
  <si>
    <t>Demon Women from outer space (Canceled)</t>
  </si>
  <si>
    <t>Invasion from outer space sights, to weird to imagine destruction too monstrous to escape</t>
  </si>
  <si>
    <t>MARLEY'S GHOST (AMBASSADORS OF STEAM) (Canceled)</t>
  </si>
  <si>
    <t>steampunk  remake of "a Christmas carol"</t>
  </si>
  <si>
    <t>"STUCK" - Finishing Funds for a Sci-Fi Thriller Short Film</t>
  </si>
  <si>
    <t>What would someone do if they suddenly discovered they could stop time? Join us on this clever sci-fi short film and find out!</t>
  </si>
  <si>
    <t>MICRO-MISSION (Canceled)</t>
  </si>
  <si>
    <t>Predator : Repentance (Canceled)</t>
  </si>
  <si>
    <t>An unofficial sequel to the independent 2015 fan film Predator: Dark ages. Set in 2141 we follow the crew of the cargoship Centurion</t>
  </si>
  <si>
    <t>DK</t>
  </si>
  <si>
    <t>DKK</t>
  </si>
  <si>
    <t>Thr33 Days Dead: The Sequ3l (Canceled)</t>
  </si>
  <si>
    <t>This movie will be the S3qu3l to Thr33 Days Dead, which premiered on SyFy and was the focus of SyFy's "Town of the Living Dead".</t>
  </si>
  <si>
    <t>Roman Dead (Canceled)</t>
  </si>
  <si>
    <t>When  Rome is infected with a zombie plague, Lucius Agrippa and a small group fights for survival</t>
  </si>
  <si>
    <t>Rome of the Dead (Canceled)</t>
  </si>
  <si>
    <t>A Gladiator fights for his freedom to be reunited with his Family, he's one fight away, when Rome is infected with a Zombie Virus</t>
  </si>
  <si>
    <t>Catherine Kimbridge Chronicles - Live-Action SciFi TV Series</t>
  </si>
  <si>
    <t>Join us creating a Science Fiction TV Series based upon the popular novels -The Catherine Kimbridge Chronicles.</t>
  </si>
  <si>
    <t>SAMANTHA  SHADOW (Canceled)</t>
  </si>
  <si>
    <t>A science fiction series about a women trying to stave off a mysterious appearance of monsters from getting out of a dark alley.</t>
  </si>
  <si>
    <t>CATTLE - AN AWESOME SCI-FI SHORT (Canceled)</t>
  </si>
  <si>
    <t>A young woman learns she is one of few women left bred like cattle in order to control a deadly disease and the world populace</t>
  </si>
  <si>
    <t>The Great Fear - Post Production Funds (Canceled)</t>
  </si>
  <si>
    <t>A film about a collapsing food industry, a lonely farmer and a lonely botanist needs your help to finish post-production!</t>
  </si>
  <si>
    <t>Threshold (Canceled)</t>
  </si>
  <si>
    <t>Film-Makers Ricky Comuniello &amp; Ian Weeks are at it again - for the 1st time. We need your support for a modern Sci-Fiction short film</t>
  </si>
  <si>
    <t>#CalExit...War of 2020 (Canceled)</t>
  </si>
  <si>
    <t>California and the west have declared their refusal to support the election of a staunch conservative president. Will it be Civil War?</t>
  </si>
  <si>
    <t>Consumed (Static Air) (Canceled)</t>
  </si>
  <si>
    <t>Film makers catch live footage beyond their wildest dreams.</t>
  </si>
  <si>
    <t>Space Gangstars (Canceled)</t>
  </si>
  <si>
    <t>An aspiring pilot decides to take his Dad's ship for a joyride, and learns it was the biggest mistake of his life in this Sci-Fi comedy</t>
  </si>
  <si>
    <t>Dichotomy (Canceled)</t>
  </si>
  <si>
    <t>A provocatively mind-bending sci-fi thriller, this short film project examines opposites and the balance of the universe. #Dichotomy</t>
  </si>
  <si>
    <t>Star Trek First Frontier (Canceled)</t>
  </si>
  <si>
    <t>The untold story of Captain Robert April and the first launching of the starship U.S.S. Enterprise,  NCC-1701</t>
  </si>
  <si>
    <t>THE ASCENDENCE SHIFT Feature Film (Canceled)</t>
  </si>
  <si>
    <t>The age of a race to the finish between the higher &amp; lower dimensional realms, A fight for consciousness &amp; freedom,THE NEW HUMAN</t>
  </si>
  <si>
    <t>The Great Dark (Canceled)</t>
  </si>
  <si>
    <t>The Great Dark is a journey through the unimaginable...and un foreseeable...</t>
  </si>
  <si>
    <t>Awakening (Canceled)</t>
  </si>
  <si>
    <t>What would you do if you face something beyond your understanding? If someone you loved disappeared without a trace?</t>
  </si>
  <si>
    <t>Quantum Alterations: Sci-fi, Stop Motion &amp; Fantasy Fan Film</t>
  </si>
  <si>
    <t>Fiction Becomes Reality in this non-profit science fiction, stop motion, and fantasy fan film.</t>
  </si>
  <si>
    <t>The Last Armada (Canceled)</t>
  </si>
  <si>
    <t>While a shadow of peace was on the horizon,humankind was being threatened by its past.Whispers of threat was being heard from the North</t>
  </si>
  <si>
    <t>Mosaics (Canceled)</t>
  </si>
  <si>
    <t>A short science-fiction film about an underground network of human-animal hybrids &amp; their struggle with oppression &amp; marginalization.</t>
  </si>
  <si>
    <t>Forever Man (short film) (Canceled)</t>
  </si>
  <si>
    <t>Man's cryogenic chamber and his soulmate's time travel from the distant future allows them to meet in the middle.</t>
  </si>
  <si>
    <t>In The Dark POST Production Fund Request (Canceled)</t>
  </si>
  <si>
    <t>ITD a is thriller about a female college student house sitting for her boss &amp; encountering a dark evil force that dwells in the shadows</t>
  </si>
  <si>
    <t>Rosette: Sci-Fi/Action Feature Film to Cast Hollywood Talent</t>
  </si>
  <si>
    <t>Love, Robots... and Time Travel.
Rosette: A Sci-Fi/Action/Adventure Feature Film, set to cast three A-list Hollywood actors.</t>
  </si>
  <si>
    <t>Con Todo mi Corazon: With all of my Heart.</t>
  </si>
  <si>
    <t>The title might seem cheesy, but my father says that to my mother every time they say I love you.     This story is dedicated to them.</t>
  </si>
  <si>
    <t>failed</t>
  </si>
  <si>
    <t>film &amp; video/drama</t>
  </si>
  <si>
    <t>Midway: The Turning Point</t>
  </si>
  <si>
    <t>Step 1 (script editing) to produce a dramatic film about the air/sea battle of WWII that turned the tide of victory for the US.</t>
  </si>
  <si>
    <t>See It My Way</t>
  </si>
  <si>
    <t>This film follows a young man who has had only a troubled family life. He turns to all the wrong things and life falls apart.</t>
  </si>
  <si>
    <t>UNDIVIDED (Working Title)</t>
  </si>
  <si>
    <t>Over 2.5 million Black men registered for the draft in World War II. 
This will be the most comprehensive portrayal EVER of US. THEN.</t>
  </si>
  <si>
    <t>Angelix</t>
  </si>
  <si>
    <t>Two cousins are caught up in the private war between warrior class angels and demons. You may be caught up too and not realize it yet.</t>
  </si>
  <si>
    <t>NET</t>
  </si>
  <si>
    <t>A teacher. A boy. The beach and a heatwave that drove them all insane.</t>
  </si>
  <si>
    <t>Pressure</t>
  </si>
  <si>
    <t>A young teen makes a bad decision after joining gang and the film expresses his choices that led him to that point.</t>
  </si>
  <si>
    <t>Past</t>
  </si>
  <si>
    <t>A young man experiences a tragedy and has the opportunity to go back and learn from his mistakes and find out his true self.</t>
  </si>
  <si>
    <t>Moving On</t>
  </si>
  <si>
    <t>A homeless Gulf War 2 vet, and Congressional Medal of Honor recipient fights for his sanity on the mean streets of Albuquerque.</t>
  </si>
  <si>
    <t>Family</t>
  </si>
  <si>
    <t>Family is a short film about a father and son and two brothers who were separated by the Korean war and finally reunite after 60 years.</t>
  </si>
  <si>
    <t>Letters to Daniel</t>
  </si>
  <si>
    <t>Amy &amp; Missy survive Amy's bipolar disorder and go on to become award winning &amp; bestselling authors, screenwriters &amp; filmmakers</t>
  </si>
  <si>
    <t>IRL: Gamers Unite</t>
  </si>
  <si>
    <t>Team Mayhem, a local small town gang of gamers who are enlisted   to save the world from the new great evil known as Prowler.</t>
  </si>
  <si>
    <t>The Blind Dolphin Story</t>
  </si>
  <si>
    <t>A short film on the rarest mammal and the second most endangered freshwater river dolphin, in Pakistan.</t>
  </si>
  <si>
    <t>7 Sins</t>
  </si>
  <si>
    <t>This is a film inspired by Quentin Tarantino, I want to make a film thats entertaining yet gritty. 7 Sins is in pre-production.</t>
  </si>
  <si>
    <t>I Am Forgotten</t>
  </si>
  <si>
    <t>An international short film project. It is about loneliness, wich is caused by the current compulsion to check your Facebook every day.</t>
  </si>
  <si>
    <t>NL</t>
  </si>
  <si>
    <t>Gooseberry Fool - Feature Film</t>
  </si>
  <si>
    <t>To heal her scars Olivia must take a journey back to her roots, where an unresolved conflict stands between her and musical success.</t>
  </si>
  <si>
    <t>Silent Monster</t>
  </si>
  <si>
    <t>I'm seeking funding to finish my short film, Silent Monster, to bring awareness to teenage bullying as well as teenage violence.</t>
  </si>
  <si>
    <t>The Good Samaritan</t>
  </si>
  <si>
    <t>I'm making a modern day version of the bible story " The Good Samaritan"</t>
  </si>
  <si>
    <t>El viaje de LucÃ­a</t>
  </si>
  <si>
    <t>El viaje de LucÃ­a es un largometraje de ficciÃ³n con temÃ¡tica sobre el cÃ¡ncer infantil.</t>
  </si>
  <si>
    <t>Sustain: A Film About Survival</t>
  </si>
  <si>
    <t>A feature-length film about how three people survive in a diseased world.</t>
  </si>
  <si>
    <t>The Rest of Us Mini-Series</t>
  </si>
  <si>
    <t>The Rest of Us follows a survivor of an outbreak that nearly destroyed the earth as he travels to find some form of humanity.</t>
  </si>
  <si>
    <t>Immemorial</t>
  </si>
  <si>
    <t>Christina has been suffering with flash backs and some very disturbing nightmares and realises that it is more than just nightmares.</t>
  </si>
  <si>
    <t>ABU Pakistani Independent Feature Film</t>
  </si>
  <si>
    <t>I'm Faraz, and I am raising money for my feature film called ABU. This one is for our parents, and our responsibilities towards them.</t>
  </si>
  <si>
    <t>Three Little Words</t>
  </si>
  <si>
    <t>Don't kill me until I meet my Dad</t>
  </si>
  <si>
    <t>Lana - Short film</t>
  </si>
  <si>
    <t>"Lana" is an horror/dramatic short film, written by myself, about a young woman fighting the darkness in her, but it might be too late.</t>
  </si>
  <si>
    <t>BLANK Short Movie</t>
  </si>
  <si>
    <t>Love has no boundaries!</t>
  </si>
  <si>
    <t>NO</t>
  </si>
  <si>
    <t>NOK</t>
  </si>
  <si>
    <t>Feature Film: The Wolfes</t>
  </si>
  <si>
    <t>My film is about a boy who discovers the truth about his fathers dissapearance through the dark secrets of his mothers past.</t>
  </si>
  <si>
    <t>The Imbalanced Heart of a Symmetric Mind (film)</t>
  </si>
  <si>
    <t>A young man suffering from a severe case of OCD embarks on a road trip to find peace of mind.</t>
  </si>
  <si>
    <t>Mariano (A Screenplay)</t>
  </si>
  <si>
    <t>Mariano Messini, an aspiring musician, indebted to the mafia must put his life on the line to escape their grasp and pursue his dream.</t>
  </si>
  <si>
    <t>A GOOD MAN'S DECISION</t>
  </si>
  <si>
    <t>Jack Barlow's wife and daughter shot in cold blood at a gun confiscation station in Texas, he sets out to save his family &amp; neighbors.</t>
  </si>
  <si>
    <t>REGIONRAT, the movie</t>
  </si>
  <si>
    <t>Because hope can be a 4 letter word</t>
  </si>
  <si>
    <t>Trillion: Feature Film</t>
  </si>
  <si>
    <t>A young boy passionate about Astronomy and Chemistry tracks down an astroid that scientists said would never hit earth.</t>
  </si>
  <si>
    <t>"SHADY BIZZNESS' The Eminem Movie Beyond 8 Mile"</t>
  </si>
  <si>
    <t>This Eminem Tell All details the good times, hardships, drug abuse, domestic violence, scandals, sex, near-death experiences and murder</t>
  </si>
  <si>
    <t>Help Towards a New PC for Editing Media College Productions!</t>
  </si>
  <si>
    <t>I am in need of a new PC for my Media Production course so i can pursue my dream of creating CGI based sci-fi productions for everyone</t>
  </si>
  <si>
    <t>Desperation Short Film</t>
  </si>
  <si>
    <t>Northern Irish Original Short Film based on the desperation of love and survival and taking a risk that may change everything.</t>
  </si>
  <si>
    <t>37 U.S. Navy Sailors Murdered, an American story</t>
  </si>
  <si>
    <t>A film project based on my auto-biography, a military conflict with no media attention, this story depicts war and its aftermath.</t>
  </si>
  <si>
    <t>Thunder Under Control</t>
  </si>
  <si>
    <t>A moving short film about a retired female boxer who develops a relationship with a young journalist who idolises her</t>
  </si>
  <si>
    <t>Cole - A Short Film.</t>
  </si>
  <si>
    <t>â€œAfter a terrifying ordeal, a young woman is left in a depressive state and abandoned to cope with a distressing account of revengeâ€</t>
  </si>
  <si>
    <t>Nine Lives</t>
  </si>
  <si>
    <t>Nine Lives is a story of one woman's survival of EIGHT near deaths and her love for one man as an influence to fight for the NINTH.</t>
  </si>
  <si>
    <t>Independent Feature Film for Film Festivals "BLUE"</t>
  </si>
  <si>
    <t>We're filming a feature film that we can put in numerous film festivals across the country. My dream is to compete in every single one.</t>
  </si>
  <si>
    <t>The Crossing Shore</t>
  </si>
  <si>
    <t>A film dedicated to an AAF Pilot's struggle to survive behind enemy lines during WWII.</t>
  </si>
  <si>
    <t>Life of Change</t>
  </si>
  <si>
    <t>Everyone has a choice. Can two college students get past their differences to save the life of a man whom they've never met before?</t>
  </si>
  <si>
    <t>Modern Gangsters</t>
  </si>
  <si>
    <t>new web series created by jonney terry</t>
  </si>
  <si>
    <t>TheM</t>
  </si>
  <si>
    <t>We are aiming to make a Web Series based on Youth Culture and the misrepresentation of socially stereotyped people.</t>
  </si>
  <si>
    <t>WHERE IS DANIEL? The feature film</t>
  </si>
  <si>
    <t>A feature film based on the true story of Bruce and Denise Morcombe and their battle for justice for their missing son Daniel.</t>
  </si>
  <si>
    <t>KISS ME GOODBYE - A REFRESHING VOICE IN INDIE FILMMAKING</t>
  </si>
  <si>
    <t>A martyr faces execution at the hands of the State, while enduring the horrors and alienation of a new world order.</t>
  </si>
  <si>
    <t>Blood Bond Movie Development</t>
  </si>
  <si>
    <t>A love story featuring adoption,struggle,dysfunction,grace, healing, and restoration.</t>
  </si>
  <si>
    <t>M39 - Action film / Drama</t>
  </si>
  <si>
    <t>To avoid bankruptcy, Vincent, a passionate young entrepreneur embarks  on an illicit affair in order to save his dream business.</t>
  </si>
  <si>
    <t>OLIVIA</t>
  </si>
  <si>
    <t>A young woman's journey from Africa to Australia where she finds heaven on earth, love and tragedy. Within her tragedy she saves lives.</t>
  </si>
  <si>
    <t>"A Brighter Day"</t>
  </si>
  <si>
    <t>"A Brighter Day" is the first episode of a television series about an ex-hustler that becomes a school teacher to help at risk youth.</t>
  </si>
  <si>
    <t>Like Son, Like Father</t>
  </si>
  <si>
    <t>A tender short film about a young man who needs advice from  someone he had no intention of ever meeting, his biological father.</t>
  </si>
  <si>
    <t>Pre-production - The Heart of A Woman &amp; The Heart of A Man</t>
  </si>
  <si>
    <t>The Heart of a Woman and The Heart of a Man is a feature film written by Jennie Marie Pacelli, based on real people and true events</t>
  </si>
  <si>
    <t>The Ecstasy of Vengeance - Feature Length Film</t>
  </si>
  <si>
    <t>This film is a fictional crime drama following the events of a heist that ended in bloodshed.</t>
  </si>
  <si>
    <t>Hart Blvd. A feature film by Andrew Greve</t>
  </si>
  <si>
    <t>A family dramedy about a grandfather  and grandson who are both on their path to redemption.</t>
  </si>
  <si>
    <t>The Man Who Loved Dinosaurs. Based on a true story.</t>
  </si>
  <si>
    <t>A screenplay based upon the true story of a man with Asperger Syndrome who falls through the cracks of the criminal justice system.</t>
  </si>
  <si>
    <t>Invisible Scars</t>
  </si>
  <si>
    <t>A short drama based on a true events. Story of a British Soldier who comes back home suffering from Post Traumatic Stress Disorder.</t>
  </si>
  <si>
    <t>Another Brick In The Wall - Feature Film</t>
  </si>
  <si>
    <t>A nostalgic film about the unorthodox teacher we all wish we had, the girl we all fell for, and the friend we didn't expect to make.</t>
  </si>
  <si>
    <t>Bitch</t>
  </si>
  <si>
    <t>A roadmovie by paw</t>
  </si>
  <si>
    <t>SE</t>
  </si>
  <si>
    <t>SEK</t>
  </si>
  <si>
    <t>Charmaine (Daughter of Charlotte)</t>
  </si>
  <si>
    <t>A sassy talking spider named Charmaine, joins forces with an abused young boy.  She stages off bullies and help fight an abusive father</t>
  </si>
  <si>
    <t>True Colors</t>
  </si>
  <si>
    <t>An hour-long pilot about a group of suburban LGBT teens coming of age in the early 90's.</t>
  </si>
  <si>
    <t>LA VIE</t>
  </si>
  <si>
    <t>A Freelancer abandons everything to chase after his dream of being "great" escape to Bangkok and return to his home-world.</t>
  </si>
  <si>
    <t>Archetypes</t>
  </si>
  <si>
    <t>Film about Schizophrenia with Surreal Twists!</t>
  </si>
  <si>
    <t>SICKNESS 2014 Build Killian's Bike</t>
  </si>
  <si>
    <t>Killian leader of an outlaw bike gang doesnâ€™t have a bike yet and here is your chance to help design and build his machine.</t>
  </si>
  <si>
    <t>The Pass</t>
  </si>
  <si>
    <t>An old man, a U.S Marine Corps veteran remembers his combat experience in the battle of Toktong Pass 1950, during the Korean War.</t>
  </si>
  <si>
    <t>Legend of the Stolen Guitar -- (Zimbabwe film)</t>
  </si>
  <si>
    <t>African Hollywood production, from the people who brought you Spiderman 1&amp;2, Star Trek 1&amp;2, Mission Impossible 3&amp;4 and Star Wars Ep7</t>
  </si>
  <si>
    <t>Backpage Shawty</t>
  </si>
  <si>
    <t>I'm creating a "Lifetime" type drama film about a girl who uses backpage for money, but trying to turn her life around.</t>
  </si>
  <si>
    <t>MAGGIE Film</t>
  </si>
  <si>
    <t>A TRUE STORY OF DOMESTIC VILOLENCE THAT SEEKS TO OFFER THE VIEWER OUTLEST OF SUPPORT.</t>
  </si>
  <si>
    <t>The Chance of Freedom Short Film</t>
  </si>
  <si>
    <t>Imagine your life is full is nothing but pain and darkness. One day, you had the chance to be free from it all. Would you take it?</t>
  </si>
  <si>
    <t>Facets of a Geek life</t>
  </si>
  <si>
    <t>I am making a film from one one of my books called facets of a Geek life.</t>
  </si>
  <si>
    <t>The Perfect Plan</t>
  </si>
  <si>
    <t>I teenage girl that wants to go around the system. She does all she can to cheat and finds herself in a bad position when she messesup</t>
  </si>
  <si>
    <t>DE</t>
  </si>
  <si>
    <t>In Love There's War</t>
  </si>
  <si>
    <t>In Love There's War is a spicy web series that will have viewers at the edge of their seats as deception and hidden secrecies unravel.</t>
  </si>
  <si>
    <t>FAREWELL TO FREEDOM a modern day western by Anita Waggoner</t>
  </si>
  <si>
    <t>Farewell to Freedom the screenplay portrays  a vulnerable divorce'  who falls for a hard-luck cowboy she meets in Las Vegas.</t>
  </si>
  <si>
    <t>#noblurredlines</t>
  </si>
  <si>
    <t>A high-impact, high-quality resource to address, for young people and youth-related professionals, the issue of sexual consent.</t>
  </si>
  <si>
    <t>Area 4 - The Film</t>
  </si>
  <si>
    <t>â€œArea 4â€ revolves around Frank Hammond, a counselor at a high school, who discovers the scandals that took place.</t>
  </si>
  <si>
    <t>The Interviewer (Charity Movie)</t>
  </si>
  <si>
    <t>The Interviewer is a dramatic short film about second chances. If a murderer can get a second chance then uneducated children can too.</t>
  </si>
  <si>
    <t>Film about help homeless child to live a better life.</t>
  </si>
  <si>
    <t>Taking people on a deep emotional trip with a story about sometimes those who have less, give more.</t>
  </si>
  <si>
    <t>NYPD Internal Affairs bureau (IAB)(pilot) tv drama</t>
  </si>
  <si>
    <t>Real cases from IAB investigations. Good cops taking down the bad cops. Police misconduct, obsessive force, drug trafficking etc.</t>
  </si>
  <si>
    <t>Making The Choice</t>
  </si>
  <si>
    <t>Making The Choice is a christian short film series.</t>
  </si>
  <si>
    <t>Within The Threshold</t>
  </si>
  <si>
    <t>A film to stop society from judging others and get along. Life is not about discrimination! Donate for this Thrilling Drama Series!!!!</t>
  </si>
  <si>
    <t>Filthy - Short Film</t>
  </si>
  <si>
    <t>Lovers Clint and Eli convey their conflicting perspectives of guilt and remorse while in the desolate Australian bush.</t>
  </si>
  <si>
    <t>Hackers in Uganda: A Documentary</t>
  </si>
  <si>
    <t>"Hackers in Uganda" is the story of a group of humanitarian computer hackers providing technological education and services in Uganda.</t>
  </si>
  <si>
    <t>film &amp; video/documentary</t>
  </si>
  <si>
    <t>"LESLIE"</t>
  </si>
  <si>
    <t>"LESLIE" explores the unapologetic life of Leslie Cochran, the thong-clad homeless man turned cultural icon in the heart of Texas.</t>
  </si>
  <si>
    <t>Hardwater</t>
  </si>
  <si>
    <t>An unprecedented feature-length documentary film about Maine's tribal, oft-misunderstood ice fishing sub-culture.</t>
  </si>
  <si>
    <t>Following Boruch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</si>
  <si>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</si>
  <si>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</si>
  <si>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We Lived Alone: The Connie Converse Documentary</t>
  </si>
  <si>
    <t>"Human society fascinates me &amp; awes me &amp; fills me with grief &amp; joy; I just can't find my place to plug into it." - C. Converse, 8/10/74</t>
  </si>
  <si>
    <t>LEAVING ATLANTA THE FILM</t>
  </si>
  <si>
    <t>From 1979 to 1981 twenty-nine Black children in Atlanta were murdered and the others terrified. This is our story...</t>
  </si>
  <si>
    <t>Deja-Vu: Dissecting Memory on Camera</t>
  </si>
  <si>
    <t xml:space="preserve">A young neuroscientist attempts to reconnect with his ailing father by obsessively studying old family footage.
</t>
  </si>
  <si>
    <t>Far Out Isn't Far Enough: The Tomi Ungerer Story</t>
  </si>
  <si>
    <t>FAR OUT ISN'T FAR ENOUGH depicts one man's wild, lifelong adventure of testing societal boundaries through his use of subversive art.</t>
  </si>
  <si>
    <t>Bee the Change National Campaign - Vanishing of the Bees documentary</t>
  </si>
  <si>
    <t>Bee The Change Campaign utilizes the documentary Vanishing of the Bees to raise awareness about bees and our environment, inspiring people into action</t>
  </si>
  <si>
    <t>BOONE- THE DOCUMENTARY</t>
  </si>
  <si>
    <t>Three young farmers risk land and friendship to stand up to the USDA. An experiential film about living a life of self reliance.</t>
  </si>
  <si>
    <t>The Way Back to Yarasquin: A Coffee Pilgrimage</t>
  </si>
  <si>
    <t>Remarkably devoted, Mayra is single-handedly sourcing small farm, single-origin coffee from her rural village in Honduras.</t>
  </si>
  <si>
    <t>Good Grief: Making CARTOON COLLEGE - a documentary about comics</t>
  </si>
  <si>
    <t>The definitive story of indie comics and the foremost institution of higher learning for those who draw them.</t>
  </si>
  <si>
    <t>Leon Claxton's HARLEM IN HAVANA</t>
  </si>
  <si>
    <t>A so-called â€œJig Showâ€ innovates music and theatre and gives birth to entertainment icons that would one day write American pop culture</t>
  </si>
  <si>
    <t>"I Clown You" Documentary</t>
  </si>
  <si>
    <t>"I Clown You" is a documentary about Israeli medical clowns and clowning as an art of challenging the norm.</t>
  </si>
  <si>
    <t>xoxosms: a documentary about love in the 21st century</t>
  </si>
  <si>
    <t>xoxosms is a documentary about first love, long distance and Skype.</t>
  </si>
  <si>
    <t>POW WOW: Share the arts community of Hawaii</t>
  </si>
  <si>
    <t>Help share the art and community of Pow Wow, a contemporary art movement in Hawaii, with the rest of the world. #powwowhawaii</t>
  </si>
  <si>
    <t>Mother to Earth - A Documentary about Earthbound Beginnings</t>
  </si>
  <si>
    <t>A documentary about a formerly Japan-only Nintendo game, its international release, and the secret black market of unreleased games.</t>
  </si>
  <si>
    <t>HOW TO START A REVOLUTION a new documentary film</t>
  </si>
  <si>
    <t>This film reveals the story of the modern revolution, the power of people to change their world and the man behind it all, Gene Sharp.</t>
  </si>
  <si>
    <t>The Colossus Of Destiny - A Melvins Tale</t>
  </si>
  <si>
    <t>A tale about a band who have journeyed through time, dodging hype and mediocrity, and still managed to survive even stronger than ever.</t>
  </si>
  <si>
    <t>Escaramuza: Riding from the Heart (a feature documentary)</t>
  </si>
  <si>
    <t>In the traditional world of Mexican Rodeo, a team of first-generation California girls does it their way.</t>
  </si>
  <si>
    <t>Empires: The Film</t>
  </si>
  <si>
    <t>Empires explores the impact of networks on histories and philosophies of political thought.</t>
  </si>
  <si>
    <t>The Last Cosmonaut</t>
  </si>
  <si>
    <t>He can never die. He will live forever. He is the last cosmonaut, and this is his story.</t>
  </si>
  <si>
    <t>AMERICAN WINTER: A Documentary Film</t>
  </si>
  <si>
    <t>We need $75,000 to finish this film on families struggling in the worst
economy in 80 years, while facing huge cuts to social services.</t>
  </si>
  <si>
    <t>A Moment in Her Story,  1970s Boston Women's Movement</t>
  </si>
  <si>
    <t>The U.S. women's movement changed the social and cultural dialog
in this country and Boston was one of the centers of this movement.</t>
  </si>
  <si>
    <t>The Garden Summer</t>
  </si>
  <si>
    <t>A documentary: a summer garden and communities of local food exchange. The integration of old and new, beauty and function, growth and sustainability.</t>
  </si>
  <si>
    <t>The Eventful Life of Al Hawkes</t>
  </si>
  <si>
    <t>The Eventful Life of Al Hawkes is a documentary film about New England country music, told through the story of a Maine record label and its founder.</t>
  </si>
  <si>
    <t>Uncharted Amazon</t>
  </si>
  <si>
    <t>A visually stunning, feature length film chronicling life's challenges in the remote depths of the Amazon rainforest.</t>
  </si>
  <si>
    <t>La Tierra de los Adioses</t>
  </si>
  <si>
    <t>Help us finish a documentary about four teens coming-of-age in a small, rural Mexican town that has suffered 50% migration to the U.S.</t>
  </si>
  <si>
    <t>Islam and the Future of Tolerance: The Movie</t>
  </si>
  <si>
    <t>This documentary tells the story of an unlikely conversation on a topic of grave importance, and how it changed two foes into friends.</t>
  </si>
  <si>
    <t>rock on: inside the archive of an unlikely rock photographer</t>
  </si>
  <si>
    <t>Journey behind the lens of the legendary Jini Dellaccio, one of the first women rock â€˜nâ€™ roll photographers.</t>
  </si>
  <si>
    <t>The Mathare Project</t>
  </si>
  <si>
    <t>A documentary shot over 12 years about the hopes and dreams of five orphans struggling to reach adulthood in Kenya's Mathare slum.</t>
  </si>
  <si>
    <t>Do It Again... Promoting the Film About My Irrational Quest to Reunite the Kinks</t>
  </si>
  <si>
    <t>We made 'Do It Again,' a film about my quest to reunite the '60s rock band, The Kinks. Now we need help to show the film off at festivals.</t>
  </si>
  <si>
    <t>The Man Who Ate New Orleans (and rebuilt it too!)</t>
  </si>
  <si>
    <t>Man vs. Food meets Extreme Home Makeover! A celebration of the food, music, and rebuilding of New Orleans, and a history-making quest.</t>
  </si>
  <si>
    <t>In Search of Nabad (Documentary Film)</t>
  </si>
  <si>
    <t>An intimate documentary sharing the powerful voices of Seattle's Somali refugees and their search for peace in their new home.</t>
  </si>
  <si>
    <t>Finding the Funk</t>
  </si>
  <si>
    <t>A journey through the origins and influence of funk music from James Brown to D'Angelo we are FINDING THE FUNK!</t>
  </si>
  <si>
    <t>Abalimi</t>
  </si>
  <si>
    <t>A film about Xhosa women in townships of South Africa micro-farming to fight extreme poverty, gain health, and create food security.</t>
  </si>
  <si>
    <t>Pressing On: The Letterpress Film</t>
  </si>
  <si>
    <t>A documentary about the survival of letterpress and the remarkable printers who preserve the history and knowledge of the craft.</t>
  </si>
  <si>
    <t>The Babushkas of Chernobyl</t>
  </si>
  <si>
    <t>An unlikely story of spirit, defiance and beauty from the most contaminated place on Earth</t>
  </si>
  <si>
    <t>Instructions on Parting</t>
  </si>
  <si>
    <t>This documentary film is an intimate portrait of love and loss that observes family and nature undergoing the cycle of birth to death.</t>
  </si>
  <si>
    <t>Korengal Theatrical Release</t>
  </si>
  <si>
    <t>My latest film Korengal, takes us back to the same valley with the same troops as in my Academy AwardÂ® nominated film Restrepo.</t>
  </si>
  <si>
    <t>Do It Again: One Man's Quest to Reunite the Kinks</t>
  </si>
  <si>
    <t>Last May, I created my mission: To reunite the brilliant but (in my opinion) under-appreciated band, the Kinks. I decided to make...</t>
  </si>
  <si>
    <t>Greenlight the PATROL BASE JAKER Movie</t>
  </si>
  <si>
    <t>See US Marines make counter-insurgency work in Helmand Province--the Taliban's stronghold in Afghanistan.</t>
  </si>
  <si>
    <t>SOLE SURVIVOR</t>
  </si>
  <si>
    <t>What is the impact of survivorship on the human condition?</t>
  </si>
  <si>
    <t>Wisconsin Rising</t>
  </si>
  <si>
    <t>A film documenting WI Gov.Scott Walker's attack on working families and how it is reanimating the American labor movement.</t>
  </si>
  <si>
    <t>The Phantom Tollbooth: Beyond Expectations - Final Push</t>
  </si>
  <si>
    <t>A documentary about the classic children's book, its creators, and the lasting impact over half a century and beyond.</t>
  </si>
  <si>
    <t>George Tice: Seeing Beyond the Moment</t>
  </si>
  <si>
    <t>A documentary film on the life of legendary photographer George Tice by Peter Bosco, Bruce Wodder and Douglas Underdahl.</t>
  </si>
  <si>
    <t>In Country: A Documentary Film (POSTPRODUCTION)</t>
  </si>
  <si>
    <t>War is hell. Why would anyone want to spend their weekends there?</t>
  </si>
  <si>
    <t>Oxyana - A Feature Documentary Directed by Sean Dunne</t>
  </si>
  <si>
    <t>A portrait of Oceana, WV, an old coal mining town that has become the epicenter of the Oxycontin epidemic, earning the nickname Oxyana.</t>
  </si>
  <si>
    <t>Audience Unlock: "The UK Gold"</t>
  </si>
  <si>
    <t>A campaign to unlock an award winning film that exposes for the first time the modern British Empire ... and it's terrible cost.</t>
  </si>
  <si>
    <t>INTOTHEWOODS.TV â€“ Music Media from the Pacific Northwest</t>
  </si>
  <si>
    <t>Help INTOTHEWOODS.TV purchase audio and video gear, lighting and BACK UP HARD DRIVES</t>
  </si>
  <si>
    <t>Zoe Goes Running - The Film: Running The Tour De France</t>
  </si>
  <si>
    <t>ZoÃ« Romano will be the first person to RUN the route of the Tour de France. I will join her to document that adventure.</t>
  </si>
  <si>
    <t>The Undocumented</t>
  </si>
  <si>
    <t>THE UNDOCUMENTED is a 90 cinema verite documentary that exposes a little known consequence of current U. S. immigration policy.</t>
  </si>
  <si>
    <t>NELL SHIPMAN:GIRL FROM GOD'S COUNTRY FILM</t>
  </si>
  <si>
    <t>The untold story of the first action-adventure heroine who left Hollywood with 70 abused animal actors to make  her films in Idaho</t>
  </si>
  <si>
    <t>Spectacular Movements documentary film</t>
  </si>
  <si>
    <t>An amazing journey in Bolivia in a theater-truck.
The creative soul of social movements re-imagined.
The art of the youth of Teatro Trono in action.</t>
  </si>
  <si>
    <t>Rocky Horror Saved My Life - A Fan Documentary</t>
  </si>
  <si>
    <t>A documentary on the fans, collectors, and live performers of "The Rocky Horror Picture Show", as the film nears its 40th Anniversary.</t>
  </si>
  <si>
    <t>Bel Borba Is Here!</t>
  </si>
  <si>
    <t>Bel Borba is Here is a feature film about the most inspiring Brazilian artist you've never heard of... until now.</t>
  </si>
  <si>
    <t>Who Owns Yoga?</t>
  </si>
  <si>
    <t>Who Owns Yoga? is a feature length documentary film that explores the changing nature of yoga in the modern world.</t>
  </si>
  <si>
    <t>DisHonesty - A Documentary Feature Film</t>
  </si>
  <si>
    <t>The truth is, we all lie - and by "we," we mean everyone!</t>
  </si>
  <si>
    <t>ReMade: The Rebirth of the Maker Movement</t>
  </si>
  <si>
    <t>We are currently filming a documentary called ReMade that explores the state and direction of the DIY and Hackerspace movement in America.</t>
  </si>
  <si>
    <t xml:space="preserve">The Bus </t>
  </si>
  <si>
    <t>THE BUS is a feature-length documentary film celebrating one of the most iconic and beloved vehicles ever produced, the Volkswagen Bus.</t>
  </si>
  <si>
    <t>WORLD FAIR</t>
  </si>
  <si>
    <t>A film about personal memory, amateur cinematography, and visions of the future at the 1939 New York World's Fair.</t>
  </si>
  <si>
    <t>(UN)CUT</t>
  </si>
  <si>
    <t>(UN)CUT explores circumcisionâ€™s medical, sexual &amp; religious complexities against the backdrop of San Franciscoâ€™s latest ban controversy</t>
  </si>
  <si>
    <t>The Forest for the Trees</t>
  </si>
  <si>
    <t>The story of Jadab Payeng, an Indian man who single handedly planted nearly 1400 acres of forest to save his island, Majuli.</t>
  </si>
  <si>
    <t>Beyond Iconic: Distribution for film on Dennis Stock</t>
  </si>
  <si>
    <t>A portrait of a life fully realized and a look at what it takes to make great photography.</t>
  </si>
  <si>
    <t>My Friend Mott-ly</t>
  </si>
  <si>
    <t>A documentary that I am making about the difficult, but inspiring, life of a late friend of mine.</t>
  </si>
  <si>
    <t>Escape/Artist: The Jason Escape Documentary</t>
  </si>
  <si>
    <t>A feature-length documentary on the life of Boston escape artist Jason Escape.</t>
  </si>
  <si>
    <t>Grammar Revolution</t>
  </si>
  <si>
    <t>Why is grammar important?</t>
  </si>
  <si>
    <t>Before Us - a Feature Length Documentary about Adoption</t>
  </si>
  <si>
    <t>A documentary about discovering my two older sisters who were born on a CA commune in the 60's and placed for adoption.</t>
  </si>
  <si>
    <t>SOLE SURVIVOR FILM - Finishing Funds</t>
  </si>
  <si>
    <t>A first glimpse into the lives of sole survivors of commercial plane crashes as they struggle to understand their perplexing fate.</t>
  </si>
  <si>
    <t>Feels Like Coming Home Tour</t>
  </si>
  <si>
    <t>30 day tour to release a compilation CD with 16 original songs about hometowns.  Webisodes and documentary to follow.</t>
  </si>
  <si>
    <t>The Sticking Place Interactive Documentary</t>
  </si>
  <si>
    <t>An imaginative interactive documentary about Leah Callahan, a freestyle wrestler and Olympic hopeful.</t>
  </si>
  <si>
    <t>SparkTruck: stories from a cross-country maker journey</t>
  </si>
  <si>
    <t>The Kickstarter-funded SparkTruck has completed its 15,323 mile roadtrip. Now itâ€™s time to share the story through a short documentary.</t>
  </si>
  <si>
    <t>DEVIL MAY CARE</t>
  </si>
  <si>
    <t>Most people have heard Bob Dorough's music over the past 50 years without knowing it. Until now. A story for every artist who refuses to give up.</t>
  </si>
  <si>
    <t>Making Mail: A Documentary</t>
  </si>
  <si>
    <t>A documentary about artists who embrace the antiquated postal service and use it to send beautiful pieces of mail art across the globe.</t>
  </si>
  <si>
    <t>Arias With A Twist: The Docufantasy</t>
  </si>
  <si>
    <t>A documentary that explores  the magical collaboration between performance artist Joey Arias and puppeteer Basil Twist.</t>
  </si>
  <si>
    <t>THE SECRET TRIAL 5 - GRASSROOTS CROSS-CANADA TOUR</t>
  </si>
  <si>
    <t>Award winning documentary The Secret Trial 5 needs your help for a Cross-Canada Tour!</t>
  </si>
  <si>
    <t>Good Men, Bad Men, and a Few Rowdy Ladies</t>
  </si>
  <si>
    <t>The story of a cowboy town with a prison problem, and the colorful characters who call it home.</t>
  </si>
  <si>
    <t>Friend Request: Accepted</t>
  </si>
  <si>
    <t>Photographer, Ty Morin, pays a visit to every single one of his Facebook friends to take their portrait...all 788 of them.</t>
  </si>
  <si>
    <t>EDIBLE CITY - a movie in the making</t>
  </si>
  <si>
    <t>A journey through the Bay Area food movement following farmers, cooks, activists, and educators who are fighting for food justice in their communities</t>
  </si>
  <si>
    <t>FOREVER PURE: A team spiralling out of control. DOCUMENTARY</t>
  </si>
  <si>
    <t>Two Muslim football players transfer to the Jewish oriented Beitar Jerusalem F.C. leading to the most racist campaign in Israeli sport</t>
  </si>
  <si>
    <t>An Impossible Project</t>
  </si>
  <si>
    <t>The more digital the world, the more analog our dreams.
A feature documentary shot on 35mm film.</t>
  </si>
  <si>
    <t>Last of the Big Tuskers</t>
  </si>
  <si>
    <t>A documentary film about the largest elephants on earth and what is being done to ensure their survival.</t>
  </si>
  <si>
    <t>White Ravens: A feature-length documentary film</t>
  </si>
  <si>
    <t>A documentary focusing on the Haida Nation's resurgence in the wake of colonization and Canada's Indian Residential Schools.</t>
  </si>
  <si>
    <t>KEEP MOVING FORWARD - Documentary Film</t>
  </si>
  <si>
    <t>A documentary about a Vietnam veteran who finds peace from his PTSD through Disney, rather than medication.</t>
  </si>
  <si>
    <t>NETIZENS - a documentary about women and online harassment</t>
  </si>
  <si>
    <t>NETIZENS follows targets of online harassment as they confront digital abuse and strive for equality and justice online.</t>
  </si>
  <si>
    <t>Love Letters for My Children - The Maggie Doyne Documentary.</t>
  </si>
  <si>
    <t>An inspiring story of love and resilience after tragedy strikes humanitarian Maggie Doyne, mother to 49 Nepali children.</t>
  </si>
  <si>
    <t>Finding Beauty In the Rubble</t>
  </si>
  <si>
    <t>A short film documenting the inspirational life of Mrs. Fukuoka, a tsunami survivor helping to bring hope back to her community.</t>
  </si>
  <si>
    <t>Edgar Allan Poe: Buried Alive</t>
  </si>
  <si>
    <t>A documentary that tells the real story of the misunderstood author, and explores the iconic status he still commands today.</t>
  </si>
  <si>
    <t>Struggle &amp; Hope - Documentary Film Music Soundtrack</t>
  </si>
  <si>
    <t>Our documentary about Oklahoma's all-black towns needs a soundtrack that is authentic. Help us make it happen.</t>
  </si>
  <si>
    <t>The Power of Place</t>
  </si>
  <si>
    <t>A film project that will compel decision makers to conserve iconic NH landscapes at risk due to an electricity transmission project.</t>
  </si>
  <si>
    <t>Living On Soul: The Family Daptone</t>
  </si>
  <si>
    <t>A hybrid music documentary/concert film featuring Sharon Jones, Charles Bradley and the rest of the Daptone Records family.</t>
  </si>
  <si>
    <t>Changing of the Gods</t>
  </si>
  <si>
    <t>A groundbreaking new film by Kenny Ausubel &amp; Louie Schwartzberg, featuring John Cleese, based on the work of Richard Tarnas.</t>
  </si>
  <si>
    <t>CUBAN FOOD STORIES - A Feature Documentary</t>
  </si>
  <si>
    <t>Enter a unique world of flavors, passion, resourcefulness and breathtaking locations. Join us on this unprecedented journey!</t>
  </si>
  <si>
    <t>The Little Girl with the Big Voice</t>
  </si>
  <si>
    <t>An unapologetic portrait of the iconic, pioneering entertainer Mary Small whose voice comforted millions through the Depression &amp; WWII</t>
  </si>
  <si>
    <t>New Mo' Cut: David Peoples' lost film of Moe's Books</t>
  </si>
  <si>
    <t>Oscar-nominated screenwriter David Peoples' lost film of Moe's Books is recycled into the hands of Moe's daughter, fifty years later.</t>
  </si>
  <si>
    <t>Celluloid Wizards in the Video Wasteland</t>
  </si>
  <si>
    <t>An epic documentary about the dramatic rise and fall of Empire Pictures, the most ambitious B-movie studio of the 1980â€™s.</t>
  </si>
  <si>
    <t>Slingers - A Documentary about Small Town Beekeepers.</t>
  </si>
  <si>
    <t>A documentary that tells the story of local beekeepers. Specifically one family who turns their annual harvest into a community event.</t>
  </si>
  <si>
    <t>Queer Genius</t>
  </si>
  <si>
    <t>"Queer Genius" explores the lives of four visionary queer artists: Eileen Myles, Barbara Hammer, Jibz Cameron and Shannon Funchess</t>
  </si>
  <si>
    <t>A Man, A Plan, A Palindrome (Feature)</t>
  </si>
  <si>
    <t>A documentary film following the world's greatest palindromists leading up to the 2017 World Palindrome Championship.</t>
  </si>
  <si>
    <t>Somaliland: The Abaarso Story</t>
  </si>
  <si>
    <t>Feature-length documentary about five Somali Muslim students pursuing dreams of education in America</t>
  </si>
  <si>
    <t>Video of Connections: A Mural</t>
  </si>
  <si>
    <t>Documentary: Creation of large-scale outdoor mural by young artists. Time lapse. From blank concrete wall to colorful, visual story.</t>
  </si>
  <si>
    <t>BREAKING A MONSTER a film about the band Unlocking The Truth</t>
  </si>
  <si>
    <t>BREAKING A MONSTER needs your help to play in THEATERS!</t>
  </si>
  <si>
    <t>Royalty Free: The Music of Kevin MacLeod</t>
  </si>
  <si>
    <t>A documentary on a composer who releases his music for free and ended up in millions of videos, thousands of films, &amp; many odd places.</t>
  </si>
  <si>
    <t>AMONG WOLVES â€¢ Doc film about wild horses &amp; bikers</t>
  </si>
  <si>
    <t>In the mountains where they once fought, Bosnian veterans defend a herd of wild horses and find a new kind of freedom for themselves.</t>
  </si>
  <si>
    <t>Red Wolf Revival: An Uncertain Tomorrow</t>
  </si>
  <si>
    <t>With the fate of the red wolves at stake, we explore if they can still survive in their last wild home in North Carolina.</t>
  </si>
  <si>
    <t>THE ABILITY EXCHANGE - a documentary</t>
  </si>
  <si>
    <t>Engineering students and adults with cerebral palsy learn to communicate, connect and cultivate their abilities by making movies.</t>
  </si>
  <si>
    <t>"Getting Naked: A Burlesque Story"</t>
  </si>
  <si>
    <t>"Getting Naked" tells the story of current-day burlesque in New York City through the on and off-stage lives of several performers.</t>
  </si>
  <si>
    <t>Priced Out: Gentrification beyond black and white</t>
  </si>
  <si>
    <t>Documentary about the complexities and contradictions of gentrification as one woman grapples with life after "the Ghetto."</t>
  </si>
  <si>
    <t>Strangers To Peace: A Documentary</t>
  </si>
  <si>
    <t>After 52 years of war, FARC guerrilla soldiers rejoin Colombian society to forge new lives of peace.</t>
  </si>
  <si>
    <t>Mr. Chibbs (Documentary about NBA great Kenny Anderson)</t>
  </si>
  <si>
    <t>NBA All-Star Kenny Anderson's mid-life crisis prompts him to examine his past, as he searches for relevancy in his future.</t>
  </si>
  <si>
    <t>YO GALGO â€œA documentary film about the Spanish sighthoundâ€</t>
  </si>
  <si>
    <t>A documentary film about the glory and misfortunes of the Spanish sighthound, the Galgo. Probably the most mistreated dog of all.</t>
  </si>
  <si>
    <t>Art Therapy: The Movie - The Final Push</t>
  </si>
  <si>
    <t>An epic journey around the world, exploring the power of the human spirit and how art can be used to inspire a lifetime.</t>
  </si>
  <si>
    <t>The S Word - a film that changes how we talk about suicide</t>
  </si>
  <si>
    <t>A suicide attempt survivor is on a mission to find fellow survivors and document their stories of unguarded courage, insight and humor.</t>
  </si>
  <si>
    <t>The Carousel - 2016 Tribeca Film Festival Official Selection</t>
  </si>
  <si>
    <t>A carousel has spun since 1925 in a small town in NY. It once inspired Rod Serling and has since become a portal into the Twilight Zone</t>
  </si>
  <si>
    <t>REZA ABDOH -Theatre Visionary</t>
  </si>
  <si>
    <t>A documentary film about the late REZA ABDOH and his performance company DAR A LUZ.</t>
  </si>
  <si>
    <t>43 and 80</t>
  </si>
  <si>
    <t>A documentary about halibut conservation and how it impacts communities of Southeast Alaska.</t>
  </si>
  <si>
    <t>JOURNEY OM: Into the Heart of India â€¢ A Cinematic Pilgrimage</t>
  </si>
  <si>
    <t>The last few hours to be part of this immersive film that touches the eternal. We have stretched our goal for editing and sound design.</t>
  </si>
  <si>
    <t>Nobody Knows Anything (except William Goldman)</t>
  </si>
  <si>
    <t>Screenwriter. Novelist. Playwright. The inside story of famed writer William Goldman. As only he can tell it.</t>
  </si>
  <si>
    <t>Us, Naked: Trixie &amp; Monkey â€” World Premiere</t>
  </si>
  <si>
    <t>Circus burlesque innovators, Trixie and Monkey seek to balance love and life while pursuing new creative heights.</t>
  </si>
  <si>
    <t>Faith: A Documentary</t>
  </si>
  <si>
    <t>A brave woman takes her wife and son from New York to visit her hometown in Kenya, where she was persecuted for being a lesbian.</t>
  </si>
  <si>
    <t>Bleeding Audio: A Doc About The Matches &amp; The Music Industry</t>
  </si>
  <si>
    <t>An indie documentary seeking production funds to capture The Matches reunion tour &amp; interviews with music industry professionals.</t>
  </si>
  <si>
    <t>THE RIDGE: TEN FOR THIRTY</t>
  </si>
  <si>
    <t>A SHORT FILM celebrating ONE RACE: the Bridger Ridge Run. TEN RUNNERS: the movie-stars. THIRTY YEARS: running wild in the mountains.</t>
  </si>
  <si>
    <t>"Sherpa Stew" - A documentary about  Sherpas from Nepal living in New York City</t>
  </si>
  <si>
    <t>This documentary chronicles the lives of two mountaineers from Nepal who have left the high Himalaya in search of "success" in New York City.</t>
  </si>
  <si>
    <t>Wild Familyâ€”Connecting to Your Calling in Your Family Life.</t>
  </si>
  <si>
    <t>This family-focused documentary explores the ways parents connect with the wild inside themselves and their kids. Ow-ow-oWoo!</t>
  </si>
  <si>
    <t>A QUEER COUNTRY</t>
  </si>
  <si>
    <t>Please help us finish this documentary about how Tel Aviv in Israel became a gay friendly liberal hub in a religious state</t>
  </si>
  <si>
    <t>A BUSHMAN ODYSSEY</t>
  </si>
  <si>
    <t>One Bushman familyâ€™s struggle to survive genocide, dispossession and post-apartheid freedom in South Africa.</t>
  </si>
  <si>
    <t>Game Changer: Lithuania's Nonviolent Revolution</t>
  </si>
  <si>
    <t>This film relates how one country's burning desire for independence unified a diverse nation into a successful nonviolent revolution.</t>
  </si>
  <si>
    <t>Swimming with Byron: A Documentary Film</t>
  </si>
  <si>
    <t>Were the Romantics the first backpackers? This film follows them and explores the huge part geography played in their lives and works.</t>
  </si>
  <si>
    <t>Alpine Zone</t>
  </si>
  <si>
    <t>A documentary of one woman's attempt at solo hiking 2,000 miles, in an effort to understand herself and societal expectations.</t>
  </si>
  <si>
    <t>Hola Mohalla: Festival of Soldier Saints</t>
  </si>
  <si>
    <t>An exploration of what Sikhism is, through the journey of eight pilgrims at Hola Mohalla, a religious festival in Anandpur Sahib, India</t>
  </si>
  <si>
    <t>Unbranded</t>
  </si>
  <si>
    <t>3,000 Miles. 18 Wild Horses. 6 Months. 5 States. 4 men. A documentary about Conservation, Exploration, and Wild Mustangs.</t>
  </si>
  <si>
    <t>Wild Equus</t>
  </si>
  <si>
    <t>A short documentary exploring the uses of 'Natural Horsemanship' across Europe</t>
  </si>
  <si>
    <t>The Boing Heard 'Round the World</t>
  </si>
  <si>
    <t>A feature documentary about UPA Pictures, the little studio that changed the course of animation around the world</t>
  </si>
  <si>
    <t>Bird Language with Jon Young; an instructional video</t>
  </si>
  <si>
    <t>Bird Language with Jon Young is a 2 disk DVD set teaching you all you need to know to start learning bird language and start a group.</t>
  </si>
  <si>
    <t>Project Reconnect: WHERE WE ARE NOW</t>
  </si>
  <si>
    <t>As the videocam "Enrique de Malaca" circumnavigates the globe, it captures stories of friends who have set foot on other lands.</t>
  </si>
  <si>
    <t>Quintessential: The Journey</t>
  </si>
  <si>
    <t>A film about the cosmetics industry. Everything you need to know about the ingredients being used and what alternatives are out there.</t>
  </si>
  <si>
    <t>PIN UP! THE MOVIE The documentary with vintage style</t>
  </si>
  <si>
    <t>Dangerous. Sexy. All-American Girl. You know the look. Now meet the women who are making retro style modern.</t>
  </si>
  <si>
    <t>Where is Home?</t>
  </si>
  <si>
    <t>Ugandan Filmmaker and Activist Kamoga Hassan's new documentary follows Ugandan LGBT asylum seekers asking the question "Where is home?"</t>
  </si>
  <si>
    <t>The Unknowns</t>
  </si>
  <si>
    <t>The U.S. Army has granted us permission to film a documentary at America's most sacred shrine: The Tomb of the Unknown Soldier.</t>
  </si>
  <si>
    <t>Steamboat Springs Van Clan</t>
  </si>
  <si>
    <t>The Steamboat Van Clan is a group of three young ski competitors following their dreams and documenting their adventures along the way.</t>
  </si>
  <si>
    <t>Clearwater</t>
  </si>
  <si>
    <t>Set in the ancient waters of the Puget Sound, Clearwater is a universal story about the need to adapt to change.</t>
  </si>
  <si>
    <t>99% Declaration Mini-Doc</t>
  </si>
  <si>
    <t>I went to Philadelphia to find out if The 99% Declaration could take the ideas of OccupyWallSt. and make change from within the system.</t>
  </si>
  <si>
    <t>Tornado Pursuit: 2014 Storm Chasing Web Series</t>
  </si>
  <si>
    <t>An independent documentary web series about storm chasing in tornado alley that features the chase team TornadoRaiders.com</t>
  </si>
  <si>
    <t>Nurse Mare Foals: Born to Die</t>
  </si>
  <si>
    <t>This documentary is about Last Chance Corral in Athens, Ohio and their heroic work saving nurse mare foals from imminent death.</t>
  </si>
  <si>
    <t>Luke and Jedi</t>
  </si>
  <si>
    <t>A documentary following the incredible story of a brave little boy and his service dog, fighting Type 1 Diabetes one day at a time.</t>
  </si>
  <si>
    <t>Submarine: Diving Away From Adulthood</t>
  </si>
  <si>
    <t>Eight friends reunite to achieve their childhood dream of designing, constructing, and launching a homemade submarine.</t>
  </si>
  <si>
    <t>On the Back of a Tiger</t>
  </si>
  <si>
    <t>The workings of life revised: Pioneering scientists &amp; health-seekers challenge our understanding of disease, aging and consciousness.</t>
  </si>
  <si>
    <t>Another Man's Treasure documentary</t>
  </si>
  <si>
    <t>A documentary film featuring the World's Largest Rummage Sale and rumination on the Power and Pleasures of Possessions.</t>
  </si>
  <si>
    <t>The Food Cure</t>
  </si>
  <si>
    <t>What difference can food really make? A documentary film about six people who make the radical choice to face cancer with their plates.</t>
  </si>
  <si>
    <t>Built by UCF: St. Vincent and the Grenadines Chapter</t>
  </si>
  <si>
    <t>Join UCF as they dive into the creative and community outreach for the families in St. Vincent and the Grenadines.</t>
  </si>
  <si>
    <t>Science, Sex and the Ladies</t>
  </si>
  <si>
    <t>Too many women feel confused about their orgasm and shame about their desire. This movie aims to change that.</t>
  </si>
  <si>
    <t>More than Gold: The Rhino Rescue Project</t>
  </si>
  <si>
    <t>Rhinos are the most endangered large animal in the world today, and an epic, global battle is being waged to ensure their survival.</t>
  </si>
  <si>
    <t>THE PENGUIN COUNTERS Documentary Film</t>
  </si>
  <si>
    <t>This is a story thatâ€™s never been told, about tackling climate change one penguin at a timeâ€¦</t>
  </si>
  <si>
    <t>Light in Taranto (Luce di Taranto) feature-length film</t>
  </si>
  <si>
    <t>A sweeping portrait of daily life in Taranto in an effort to raise awareness and preserve its cultural and architectural heritage.</t>
  </si>
  <si>
    <t>The Peace Agency Documentary Kickstarter Campaign!</t>
  </si>
  <si>
    <t>When the war ends, a woman's fight begins. Bringing to life the most untapped resources in peace making between faiths.</t>
  </si>
  <si>
    <t>No Act of Ours Film</t>
  </si>
  <si>
    <t>Loyalty and morality are questioned as we follow the struggles of Penn State students in wake of the child sexual abuse scandal.</t>
  </si>
  <si>
    <t>Nam Holtz's maiden voyage back to S. Korea: a documentary film exploring adoption</t>
  </si>
  <si>
    <t>A documentary film about Nam's first visit back to Korea since her adoption at 6 months in 1976, about the kids in the orphanages now and about Korea.</t>
  </si>
  <si>
    <t>Picking Up the Pieces: Child Holocaust Survivors Rebuild</t>
  </si>
  <si>
    <t>My film tells the stories of Jewish Child Holocaust Survivors and how they rebuilt their lives. STRETCH GOALS ADDED!</t>
  </si>
  <si>
    <t>Green School Stories: a film to inspire change in education</t>
  </si>
  <si>
    <t>What do we want for our kids? An independent film bringing ideas out of the jungle about a radically different approach to learning.</t>
  </si>
  <si>
    <t>From Two Sticks - the fight against hunger and malnutrition</t>
  </si>
  <si>
    <t>A documentary film on a sustainable, grassroots effort to fight malnutrition in Indonesia.  And it's organic!</t>
  </si>
  <si>
    <t>Present and Unaccounted For: Black Women in Medicine</t>
  </si>
  <si>
    <t>Join us as we explore their humanity, intellect and legacy, demonstrating to young women around the world that all things are possible.</t>
  </si>
  <si>
    <t>DVD Jesus Alive Again: From the Last Supper to the Ascension</t>
  </si>
  <si>
    <t>Help create a new holiday classic -  
a film that takes us back in time to experience what the apostles witnessed, Jesus Alive Again.</t>
  </si>
  <si>
    <t>MONDO BANANA</t>
  </si>
  <si>
    <t>A documentary adventure about bananas - and people. Your round-trip ticket into the heart of banana-cultures!!</t>
  </si>
  <si>
    <t>The Last One: Unfolding the AIDS MEMORIAL QUILT</t>
  </si>
  <si>
    <t>A feature length documentary, exploring the many lives memorialized by the iconic AIDS Memorial Quilt.</t>
  </si>
  <si>
    <t>The Healing Effect Movie</t>
  </si>
  <si>
    <t>Come, join our movie movement.  A new documentary about the healing power of food.</t>
  </si>
  <si>
    <t>The Desert River Bends</t>
  </si>
  <si>
    <t>The Desert River Bends is a short documentary following the alternative lifestyles of three middle-age river guides in Moab UT.</t>
  </si>
  <si>
    <t>Haymarket Documentary</t>
  </si>
  <si>
    <t>The story of the 1886 Haymarket Riot explored through the history of the Haymarket Police Memorial Statue.</t>
  </si>
  <si>
    <t>Reverence: A Documentary Short on Branded Yarmulkes</t>
  </si>
  <si>
    <t>A documentary exploring the phenomenon of custom and branded yarmulkes in Jewish-American communities.</t>
  </si>
  <si>
    <t>The Lost Generation</t>
  </si>
  <si>
    <t>I am working on a project that explores the relationship between education to work for youth within the European Union.</t>
  </si>
  <si>
    <t>January's Story - A One Of A Kind Transgender Woman</t>
  </si>
  <si>
    <t>January was a mentor, advocate, and friend.  Her life tragically came to an end in September 2012.  This film is her story.</t>
  </si>
  <si>
    <t>GO FAR: The Christopher Rush Story (4)</t>
  </si>
  <si>
    <t>An inspirational feature-length documentary that will help those with disabilities achieve their goals despite the obstacles.</t>
  </si>
  <si>
    <t>Southern Oregon VS. LNG</t>
  </si>
  <si>
    <t>A short film about property rights, salmon, and ratepayers in the controversy over exporting natural gas through southern Oregon</t>
  </si>
  <si>
    <t>Through the Fire: Rebuilding Somalia</t>
  </si>
  <si>
    <t>A journey to discover how Somalis are rebuilding their shattered nation, with a focus on the role that women are playing.</t>
  </si>
  <si>
    <t>thisisstuttering: A Documentary</t>
  </si>
  <si>
    <t>thisisstuttering is a found-footage doc that has already changed lives. It is completely done; we need your help to get it out there.</t>
  </si>
  <si>
    <t>Ben &amp; Bill Down Under: 2 Canadians Tour America</t>
  </si>
  <si>
    <t>Two Canadians document their comic misadventures South of the border seeking the American Dream, trivial pursuits and giant breakfasts!</t>
  </si>
  <si>
    <t>Fire in the Heart of the City</t>
  </si>
  <si>
    <t>35,000 pounds of food to a city. Highlighting the "Convoy New Britain" event from birth to beyond.</t>
  </si>
  <si>
    <t>Cycle of Life</t>
  </si>
  <si>
    <t>An unexpected kidney donor acts on faith in order to rescue a fellow cyclist from his failing body. The true story of Pete and Kelly.</t>
  </si>
  <si>
    <t>Swim for the Reef</t>
  </si>
  <si>
    <t>A Texas grandfather's extraordinary quest to protect the coral reefs and his challenge to humanity to take care of the things we love.</t>
  </si>
  <si>
    <t>BEYOND LOCAL</t>
  </si>
  <si>
    <t>Beyond Local is a personal journey through an art-centric and musically talented community that fosters creativity.</t>
  </si>
  <si>
    <t>PROJECT OLIVE OYL:  10 VOICE-OVER "POPEYE" Demo Series</t>
  </si>
  <si>
    <t>I wish to professionally voice 10 old-school "POPEYE" tv clips, have my voice edited in as Olive Oyl, then post the demo series online.</t>
  </si>
  <si>
    <t>film &amp; video/animation</t>
  </si>
  <si>
    <t>The monster Inside</t>
  </si>
  <si>
    <t>An artistic project that will act as my final animation project and first feature film written, directed, animated, and produced by me</t>
  </si>
  <si>
    <t>Catsville High the Movie (Anti-Bullying) Teaser Trailer</t>
  </si>
  <si>
    <t>Screen writers look to create animated trailer about Anti-Bullying and seek to produce an on-going series that addresses teen issues.</t>
  </si>
  <si>
    <t>The Dark Brotherhood  (from the makers of COPS: Skyrim)</t>
  </si>
  <si>
    <t>from the makers of COPS: Skyrim comes the Dark Brotherhood. a dramatic series created with Skyrim machinima.</t>
  </si>
  <si>
    <t>Drowning -Short animated Film</t>
  </si>
  <si>
    <t>A short film about a gay teenage boy who is bullied to the point where he is willing to commit suicide. Only he can save himself.</t>
  </si>
  <si>
    <t>Patch Bo - Organic toons</t>
  </si>
  <si>
    <t>Support new organic, gluten free cartoon! You'll enjoy this funny story about fruits &amp; vegies and will be able to see new episodes!</t>
  </si>
  <si>
    <t>Dewey Does 110 Animation</t>
  </si>
  <si>
    <t>The first ever, Dewey Does 110 animation, teaches kids good values, how to succeed in life and maintaining a 110% state-of-mind.</t>
  </si>
  <si>
    <t>Hard Times Charles Video Book</t>
  </si>
  <si>
    <t>Iâ€™m raising funds to produce a professional Hard Times Charles animated video book, including hiring animators and voice-over talent.</t>
  </si>
  <si>
    <t>Little Clay Bible - Zacchaeus</t>
  </si>
  <si>
    <t>Fresh, fun, entertaining Bible stories on YouTube, stop-motion style.</t>
  </si>
  <si>
    <t>THE FUTURE</t>
  </si>
  <si>
    <t>THE FUTURE is a short animated film created entirely by autistic and developmentally disabled artists from the L.A.N.D. program in Brooklyn, New York.</t>
  </si>
  <si>
    <t>"I'll Take You Back" Animated Music Video</t>
  </si>
  <si>
    <t>Freddy Flint is creating an animated music video to the new "Buttonpusher" single, "I'll Take You Back"</t>
  </si>
  <si>
    <t>Bump in the road short stop motion animation</t>
  </si>
  <si>
    <t>A short stop motion animated film of a man on his way home when strange goings on start to happen on his journey.</t>
  </si>
  <si>
    <t>The Zombie Next Door</t>
  </si>
  <si>
    <t>A teenage zombie named Jeff and his mad scientist mother adapt to life in the town of Serendipity, where the supernatural occurs daily.</t>
  </si>
  <si>
    <t>Le Legend of le Dragon Slayers</t>
  </si>
  <si>
    <t>A 3D Animation.
3 Main characters: Josh, Jessie, and Rosa.
Genre: Action/eerie/adventure/suspense
Setting: Desert ruins/Deep Dungeon</t>
  </si>
  <si>
    <t>Trumpy and Viola take to the Big Apple</t>
  </si>
  <si>
    <t>A campaign to share their love on the silver screen and make possible a street musicianâ€™s dream to play them at the same time.</t>
  </si>
  <si>
    <t>Planet Earth Superheroes</t>
  </si>
  <si>
    <t>Be a part of the Planet Earth Superheroes legacy by supporting the project. Mike and friends gain powers to save endangered animals.</t>
  </si>
  <si>
    <t>Blinky</t>
  </si>
  <si>
    <t>Blinky is the story of a naÃ¯ve simpleton who suddenly finds himself struggling to adapt to changes within his environment.</t>
  </si>
  <si>
    <t>"Johny and Jasper" educational series</t>
  </si>
  <si>
    <t>This is an educational adventure series for kids about a baby owl and an alien. Physics, science, adventures, drama and joy!</t>
  </si>
  <si>
    <t>In Game: The Animated Series</t>
  </si>
  <si>
    <t>As Smyton pushes himself to become respected, he unlocks secrets about himself and the world around him.</t>
  </si>
  <si>
    <t>Starting a cartoon series</t>
  </si>
  <si>
    <t>Hi everyone, I'm trying to begin a cartoon series. It's a show about space bounty hunters and their adventures as they travel around.</t>
  </si>
  <si>
    <t>Consumed</t>
  </si>
  <si>
    <t>A stop-motion animation made by a one girl team, with a camera, creativity, and a lot of determination.</t>
  </si>
  <si>
    <t>Wolf Squad Lego Stop Motion</t>
  </si>
  <si>
    <t>A group of specialist clones called Wolf Squad are the only clones left after order 66 and are searching the galaxy for survivors!</t>
  </si>
  <si>
    <t>The Paranormal Idiot</t>
  </si>
  <si>
    <t>Doomsday is here</t>
  </si>
  <si>
    <t>Bad Teddy Studios</t>
  </si>
  <si>
    <t>We love cartoons!! We want to make more but it costs money to so. Be apart of your daily dose of WTF!?! Pledge now!!</t>
  </si>
  <si>
    <t>Discovering the Other Woman</t>
  </si>
  <si>
    <t>An upcoming animated web sitcom series centered around dealing with life, love, and relationships.</t>
  </si>
  <si>
    <t>Shutupsystems.com Innapropriate Cartoon and Comics Dvd set</t>
  </si>
  <si>
    <t>We're ready to officially launch our website with a collectable dvd and comic package. Three shows and a double comic.</t>
  </si>
  <si>
    <t>DisChord</t>
  </si>
  <si>
    <t>A faith based animated short. (The same guy who said a picture is worth a thousand words also said a cartoon is worth two thousand.)</t>
  </si>
  <si>
    <t>Fat Rich Bastards Animated videos</t>
  </si>
  <si>
    <t>10 tracks have been professionally recorded by CGI supergroup, The Fat Rich Bastards. Funding required for 10 animated music videos.</t>
  </si>
  <si>
    <t>The Last Mice</t>
  </si>
  <si>
    <t>Max is a pessimistic mouse, always fantasizing about the end of the world. In The Last Mice, Max's fantasy becomes a real nightmare.</t>
  </si>
  <si>
    <t>Shell &amp; Paddy</t>
  </si>
  <si>
    <t>Shell &amp; Paddy is a 2D animation cartoon with 4 minutes of slapstick surreal humour staring two animal characters in weird, wacky world.</t>
  </si>
  <si>
    <t>DreamAfrica</t>
  </si>
  <si>
    <t>Why do the moon and stars receive their light from the sun? Africa has a story to tell. Ananse and Kweku appear in this great folktale.</t>
  </si>
  <si>
    <t>The Gangbangers</t>
  </si>
  <si>
    <t>This comedy follows two devils who discover a magical boombox to become musicians after an 80s rapture enchants earth with fairy-tales.</t>
  </si>
  <si>
    <t>Lost in the Shadows</t>
  </si>
  <si>
    <t>A man must find his way out of the depths of the shadows by using the aid of a little girl.</t>
  </si>
  <si>
    <t>Jamboni Brothers Pizza Pilot</t>
  </si>
  <si>
    <t>A 7 minute broadcast-quality web pilot (in 3D animation) of Jamboni Brothers Pizza {the ultimate goal being a cartoon TV series}.</t>
  </si>
  <si>
    <t>Super Hi-Speed Road Strikers</t>
  </si>
  <si>
    <t>Itâ€™s an Action/Adventure Anime for The Yuusha Brave series, G1 Transformer, and the Fast and the Furious Fans!</t>
  </si>
  <si>
    <t>The FunBunch Cartoon!!!</t>
  </si>
  <si>
    <t>Goal The FunBunch characters animated on TV: Fun entertainment for kids just like other authors before us (ex.Arthur,Clifford,Dr Seuss)</t>
  </si>
  <si>
    <t>Sideways Mohawk vs This Guy ( Comic eBook &amp; Cartoon Movie )</t>
  </si>
  <si>
    <t>Sideways Mohawk vs This Guy a special project combining th two stories into a Comic eBook &amp; full length Cartoon Movie homemade goodness</t>
  </si>
  <si>
    <t>phenix heart 3D animation</t>
  </si>
  <si>
    <t>from my photo work, pyro techniques, aqua technitque and more , i will take the pricipale personnage to the lost land of phenix where .</t>
  </si>
  <si>
    <t>DE_dust2: Hacker's Wrath</t>
  </si>
  <si>
    <t>An animated parody of the game, Counter-Strike. The sequel to the very popular Counter-Strike: DE_dust2. Hacker is back!</t>
  </si>
  <si>
    <t>Little Lamb Kidz - multi-faith characters in their 1st DVD</t>
  </si>
  <si>
    <t>Little Lamb Kidz is a first of its kind set of multi-faith children's characters that will come to life in this 21 minute animated DVD.</t>
  </si>
  <si>
    <t>Darwin's Kiss</t>
  </si>
  <si>
    <t>An animated web series about biological evolution gone haywire.</t>
  </si>
  <si>
    <t>Machinima film project : Open 24/7</t>
  </si>
  <si>
    <t>A machinima based film, displaying the effects of todays financial crisis the world faces, and the explossive consequences it carries.</t>
  </si>
  <si>
    <t>THE FORGOTTEN LAND</t>
  </si>
  <si>
    <t>A prince who becomes a slave, suffers of amnesia far away from his land. Slowly he recovers memory and returns where all started.</t>
  </si>
  <si>
    <t>Tuskegee Redtails</t>
  </si>
  <si>
    <t>Depicts the contribution the Tuskegee airmen made in certain historical events that helped turn the tide in World War II.</t>
  </si>
  <si>
    <t>PokÃ©Movie - A PokÃ©monâ„¢ school project</t>
  </si>
  <si>
    <t>We are three students that want to make a short PokÃ©mon movie as a school project!</t>
  </si>
  <si>
    <t>"Amp" A Story About a Robot</t>
  </si>
  <si>
    <t>"Amp" is a short film about a robot with needs.</t>
  </si>
  <si>
    <t>The Legend Of The Crimson Knight</t>
  </si>
  <si>
    <t>(Working storyboard for animated project) A multi-generational Knight that wages war on criminals and corrupt governments</t>
  </si>
  <si>
    <t>"The Kris and Berman Show" Adult Animated Series Pilot</t>
  </si>
  <si>
    <t>Unfiltered + uncensored radio hosts Kris and Berman, create an adult animated series based on the mock lives of prank call characters.</t>
  </si>
  <si>
    <t>Storyville: Return of the Vodou Queen</t>
  </si>
  <si>
    <t>After the devastation of a massive Hurricane, main character that has strong's ties to the city returns to find everything in ruins. As</t>
  </si>
  <si>
    <t>Dreamland PERSONALISED Animated Shorts Film</t>
  </si>
  <si>
    <t>Create a personalised animation film using your child's name and photo.</t>
  </si>
  <si>
    <t>Glippets: The Aliens next door -  Animation from Comic Strip</t>
  </si>
  <si>
    <t>Glippets is a fun comic strip and animation that features cute aliens taking up residence next door!   See the strip at glippets.com</t>
  </si>
  <si>
    <t>Red Origins</t>
  </si>
  <si>
    <t>Three kids try to stop Mazi Mbe's plan to restore Africa to its original state where Tricksters &amp; Spirits ruled
and Juju was law.</t>
  </si>
  <si>
    <t>3D Animation Story of an Ancient Hero: Fly Forward</t>
  </si>
  <si>
    <t>The animated film "Fly Forward" is an original story which humorously describes the life experiences of the Hero A-Fei in his Childhood</t>
  </si>
  <si>
    <t>QUANTUM KIDZ - 3D animated pilot - THE ULTIMATE GOAL</t>
  </si>
  <si>
    <t>Quantum Kidz follows a young girlâ€™s journey becoming a superhero and dealing with alien threats against the Earth!</t>
  </si>
  <si>
    <t>TAO Mr. Fantastic!!</t>
  </si>
  <si>
    <t>Time travel the light Mr. Fantastic!  Spin the dimensions toward other continuums and worlds.  Hold onto your panties.</t>
  </si>
  <si>
    <t>Tropiki-Meet the Tikis animated/cartoon series-Monkey Tiki</t>
  </si>
  <si>
    <t>Tropiki-Meet the Tikis-childrens animated/cartoon series.Fun  cartoon shorts with quirky humor and a positive uplifting message</t>
  </si>
  <si>
    <t>Sight Word Music Videos</t>
  </si>
  <si>
    <t>Animated Music Videos that teach kids how to read.</t>
  </si>
  <si>
    <t>Hymn of Unity</t>
  </si>
  <si>
    <t>A Comedy-drama animation revolving around a man who finds a problematic pair of headphones that literally take over his whole life.</t>
  </si>
  <si>
    <t>BABY HUEY IN A FEATURE FILM /  "LUCKY DUCK"</t>
  </si>
  <si>
    <t>this is an animated full length film of an old classic with new life to it. That gigantic and naive duckling we all love  .</t>
  </si>
  <si>
    <t>Harvard Math 55A and Stanford Math 51H Animated!</t>
  </si>
  <si>
    <t>ANIMATING the most INFAMOUS Math Courses in America and TRANSLATING them for the mathematical underdog!</t>
  </si>
  <si>
    <t>The CafÃ©</t>
  </si>
  <si>
    <t>To court his muse, an artist must first outsmart her dog.  A short animated film collaboration by Dana and Terrence Masson.</t>
  </si>
  <si>
    <t>ERA</t>
  </si>
  <si>
    <t>The year is 2043. Test subject David Beck has been augmented with psychokinetic abilities. He uses his newfound gifts to thwart evil.</t>
  </si>
  <si>
    <t>Animated Stand-up Routines Shenanigans</t>
  </si>
  <si>
    <t>Help me quit my day job and also create animated Stand-up routines from local up and coming comedians.</t>
  </si>
  <si>
    <t>Misri Bunch: Names of Allah series 2</t>
  </si>
  <si>
    <t>Help to fund a children's animation Series. Teaching good morals and conduct. Also includes simplified teachings about Islam and Allah.</t>
  </si>
  <si>
    <t>The Diddlys "Steam powered Superheroes"</t>
  </si>
  <si>
    <t>The Diddlys are steam powered superheroes,transforming into spaceships,submarines or whatever it takes to complete their secret mission</t>
  </si>
  <si>
    <t>The Lighthouse and the Lock cartoon - funny stuff for kids.</t>
  </si>
  <si>
    <t>Last few days to make this toon a reality! 5 funny toons for YOU! See the pilot episode here!</t>
  </si>
  <si>
    <t>'WORLD FRIENDS' - Changing the way children learn and play !</t>
  </si>
  <si>
    <t>"Today's Toys Build Tomorrow"  A feature film backed major toy project. Children learn about life while they play and have fun.</t>
  </si>
  <si>
    <t>The Adventures of Daryl and Straight Man</t>
  </si>
  <si>
    <t>Hey everyone we are producing a new show called The Adventures of Daryl and Straight Man. It is an animated comedy web series.</t>
  </si>
  <si>
    <t>City Animals independent cartoon series</t>
  </si>
  <si>
    <t>When humans left the earth, the animals took over the city. What could go wrong? Well...everything!</t>
  </si>
  <si>
    <t>THE GUINEAS SHOW</t>
  </si>
  <si>
    <t>Help America's favorite dysfunctional immigrant family THE GUINEAS launch the first season of their animated web series.</t>
  </si>
  <si>
    <t>PROJECT IS CANCELLED</t>
  </si>
  <si>
    <t>Cancelled</t>
  </si>
  <si>
    <t>Guess What? Gus</t>
  </si>
  <si>
    <t>"Guess What? Gus" is a magical animated comedy that follow a new kid who playful antics for attention make the news.</t>
  </si>
  <si>
    <t>Project: eXelcius - Next Generation Movie</t>
  </si>
  <si>
    <t>This project aims to create a 3D animated movie that is created by it's fans, it's content and plot will be driven by it's followers.</t>
  </si>
  <si>
    <t>Joc Barrera The Chupacabra Hunter</t>
  </si>
  <si>
    <t>The Chupacabra is not a myth and one man is on a mission to prove its existence no matter what, his name is Joc Barrera.</t>
  </si>
  <si>
    <t>The Grigori</t>
  </si>
  <si>
    <t>Angels come to Earth in human disguise to deceive mankind, rule the Earth as gods, create a hybrid army &amp; destroy all who oppose them.</t>
  </si>
  <si>
    <t>Average Heroes pilot</t>
  </si>
  <si>
    <t>two friends set out to conquer and reach the level cap of the quest watch, how will they do it when they're 2 teenage idiots</t>
  </si>
  <si>
    <t>Airships and Anatasia: The Movie</t>
  </si>
  <si>
    <t>The movie is about the adventures of Ethan, Danna, The mysterious inventor and more.</t>
  </si>
  <si>
    <t>Galaxy Probe Kids</t>
  </si>
  <si>
    <t>live-action/animated series pilot.</t>
  </si>
  <si>
    <t>ANGAL TENTARA and The Root of All Evil</t>
  </si>
  <si>
    <t>AT is an Interactive Animation made for the iPad where the user becomes part of the story. It's a fantastic journey of discovery!</t>
  </si>
  <si>
    <t>Broadway Melodies: A Rock &amp; Roll Mystery Musical - Animated Feature Film</t>
  </si>
  <si>
    <t>A Feature Length Animated Film Noir Musical with a modern twist. _x000D_
Animation and music melded into edge-of-your-seat entertainment.</t>
  </si>
  <si>
    <t>Stephen Colbert animated video</t>
  </si>
  <si>
    <t>This animated dark comedy video highlights Stephen Colbert as a super hero-like figure within a corrupt and sinister world manipulated by the media.</t>
  </si>
  <si>
    <t>World War 4</t>
  </si>
  <si>
    <t>Based on the invention portfolio of a patented inventor World War Four is a look into the future of warfare and humanity as a whole</t>
  </si>
  <si>
    <t>Strawberry Bowl</t>
  </si>
  <si>
    <t>This Strawberry Bowl concept is the 1st of many episodes.  These episodes will be released in accordance with the harvest of the month.</t>
  </si>
  <si>
    <t>Jimmy There and Back - Documentary Animation</t>
  </si>
  <si>
    <t>Jimmy wants to live life and see his grandchildren grow up, but alcoholism threatens to curtail everything he dreams of.</t>
  </si>
  <si>
    <t>Woodsy Owl Animation: Cartoons That Give A Hoot!</t>
  </si>
  <si>
    <t>An animated DVD starring Woodsy Owl that entertains children while  showing them how they can help create a cleaner, greener planet.</t>
  </si>
  <si>
    <t>MY4FACES THE ANIMATED MOVIE</t>
  </si>
  <si>
    <t>This wonderful movie will tells the story of two adorable aliens who crash land into a familyâ€™s backyard, and travel the Earth.</t>
  </si>
  <si>
    <t>Age of Spirit: The Battle in Heaven</t>
  </si>
  <si>
    <t>A feature-length 3D animation that depicts what happened when the Son of the Morning rebelled against God.</t>
  </si>
  <si>
    <t>Code Monkeys</t>
  </si>
  <si>
    <t>"Code Monkey(s)" is a short animated-series about life from the perspective of an engineer who feels like an actual "Code Monkey".</t>
  </si>
  <si>
    <t>Heroes Faith II (Superior Soldier)</t>
  </si>
  <si>
    <t>A stop-motion animated action packed adventure. Telling a great story with an even greater message. Join me and lets change the world.</t>
  </si>
  <si>
    <t>Indian in Chelsea - Web Animated series</t>
  </si>
  <si>
    <t>A hilarious comedy podcast being turned into an animated series  about an indian servant and his boss.</t>
  </si>
  <si>
    <t>TPI Episode 2: Doomsday Dean</t>
  </si>
  <si>
    <t>A mile below the Franco-Swiss border Dean manages to break the Large Hadron Collider and triggers the end of the world.</t>
  </si>
  <si>
    <t>Stuck On An Eyeland</t>
  </si>
  <si>
    <t>A project that incorporates animation and comic art into a relevant story. 4 boys, 1 eyeland, and a whole lot of drama!!!</t>
  </si>
  <si>
    <t>Otherkin The Animated Series</t>
  </si>
  <si>
    <t>We have a fully developed 2D animated series that requires more professional animation. Our first 2 home-animated eps are up online.</t>
  </si>
  <si>
    <t>Paradigm Spiral - The Animated Series</t>
  </si>
  <si>
    <t>A sci-fi fantasy 2.5D anime styled series about some guys trying to save the world, probably...</t>
  </si>
  <si>
    <t>I'm Sticking With You.</t>
  </si>
  <si>
    <t>A film created entirely out of paper, visual effects and found objects depicts how one man created a new life for himself.</t>
  </si>
  <si>
    <t>A Tale of Faith - An Animated Short Film</t>
  </si>
  <si>
    <t>A Tale of Faith is an animated short film based on the heartwarming tale by Rebbe Nachman of Breslov.</t>
  </si>
  <si>
    <t>Shipmates</t>
  </si>
  <si>
    <t>A big brother style comedy animation series starring famous seafarers</t>
  </si>
  <si>
    <t>Honeybee: The Animated Series Trailer</t>
  </si>
  <si>
    <t>Honeybee is a cartoon about a girl who can talk to bugs, and her quest to save the bees! Adventure, humor, and lots of fun characters.</t>
  </si>
  <si>
    <t>Somorrah</t>
  </si>
  <si>
    <t>The community of Somorrah is peaceful and unblemished until "The Boss" power and money starts to diminish &amp; plans to gain it all back!</t>
  </si>
  <si>
    <t>M dot Strange's "I am Nightmare"</t>
  </si>
  <si>
    <t>"When the dream of childhood is stolen... a nightmare is born" A dark animated fantasy film by indie filmmaker M dot Strange.</t>
  </si>
  <si>
    <t>Darktales The Play</t>
  </si>
  <si>
    <t>Tim Arthur's 21st anniversary sell-out production of his 'chilling' and 'sinister' ghostly thriller returns to the Edinburgh Fringe!</t>
  </si>
  <si>
    <t>theater/plays</t>
  </si>
  <si>
    <t>U.S. Premiere of "dirty butterfly" by debbie tucker green</t>
  </si>
  <si>
    <t>The Blind Owl in co-production with Halcyon Theatre will stage "dirty butterfly" a voyeuristic drama by Britain's debbie tucker green.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</si>
  <si>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</si>
  <si>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</si>
  <si>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</si>
  <si>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</si>
  <si>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Zero Down</t>
  </si>
  <si>
    <t>Angel on the Corner need YOUR help to raise Â£3,500 to take Zero Down by Sarah Hehir to the Edinburgh Fringe Festival this August!</t>
  </si>
  <si>
    <t>EUPHORIA! A New Play by John Corigliano</t>
  </si>
  <si>
    <t>EUPHORIA! is a new play about the decriminalization of drugs, and its profound effect on both the criminals in prison and "The Man."</t>
  </si>
  <si>
    <t>Victory by Madicken Malm</t>
  </si>
  <si>
    <t>We have a brand new play. We urgently need your help to fund our production, which opens at Theatre503 on August 18th.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</si>
  <si>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</si>
  <si>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</si>
  <si>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</si>
  <si>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</si>
  <si>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Snowglobe Theatre presents: "Much Ado about Nothing"</t>
  </si>
  <si>
    <t>Snowglobe Theatre, a new Montreal company, will be presenting Shakespeare's "Much Ado about Nothing" at Mainline Theatre in January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</si>
  <si>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</si>
  <si>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</si>
  <si>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</si>
  <si>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</si>
  <si>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</si>
  <si>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</si>
  <si>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Foresight</t>
  </si>
  <si>
    <t>New writing â€¢ Twisty-turny magical realist retro sci-fi â€¢ Human lives â€¢ Storytelling â€¢ The slope our society slips down...</t>
  </si>
  <si>
    <t>Theatre for restorative justice - help us get to Belgium!</t>
  </si>
  <si>
    <t>We're a zero-budget, non-profit theatre group based in Oslo and have been invited to perform at a conference in Belgium. Help!</t>
  </si>
  <si>
    <t>Astronauts of Hartlepool: a Brexit sci-fi for VAULT 2017</t>
  </si>
  <si>
    <t>Weâ€™re producing a Northern Brexit sci-fi play for VAULT festival 2017 and we need your help!</t>
  </si>
  <si>
    <t>Much Further Out Than You Thought @ Edinburgh Fringe 2015</t>
  </si>
  <si>
    <t>A new one-man play by Giles Roberts, shining a different light on the very human cost of war *IDEASTAP UNDERBELLY AWARD WINNER 2015*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</si>
  <si>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</si>
  <si>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</si>
  <si>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</si>
  <si>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</si>
  <si>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"The Tale of The Cockatrice" by Peafrog Puppetry</t>
  </si>
  <si>
    <t>A brand new show that unites puppetry, live music and storytelling to bring a forgotten English legend back to life!</t>
  </si>
  <si>
    <t>hap's- Whats the program?</t>
  </si>
  <si>
    <t>There are so many dilemmas in life- what to do, where to go? 
Let us solve it - search our preference based entertainment calendar</t>
  </si>
  <si>
    <t>technology/web</t>
  </si>
  <si>
    <t>Deviations</t>
  </si>
  <si>
    <t>A website dedicated to local Kink Communities; to find others with matching interests and bring them together.</t>
  </si>
  <si>
    <t>Chronicles - History by us, as we tell it, as we share it</t>
  </si>
  <si>
    <t>The platform to record visual, audio and text memory of the common man - as we experienced history when it brushed us by</t>
  </si>
  <si>
    <t>Allergy Friendly Restaurant Finder and Review Site</t>
  </si>
  <si>
    <t>I want to make it easy for those with food allergies to know where they can safely, and happily eat out with friends and family.</t>
  </si>
  <si>
    <t>Favowear - Shopping for your favorite clothes made simple</t>
  </si>
  <si>
    <t>Do you have a favorite shirt? So does everyone else. Favowear is creating a platform to share the best clothes and shopping sources.</t>
  </si>
  <si>
    <t>Speedwapp - The best webdesign tool for Wordpress, Bootstrap</t>
  </si>
  <si>
    <t>1st collaborative webdesign tool to create professional websites with WordPress, Bootstrap and other open source technologies.</t>
  </si>
  <si>
    <t>Lift Up Missions a Global Christian Online Platform</t>
  </si>
  <si>
    <t>Build a Christian Network Platform to connect and collaborate projects, events, missions and support online to fulfill the call.</t>
  </si>
  <si>
    <t>Secure Email and Document sharing</t>
  </si>
  <si>
    <t>We are looking to build a secure email / document sharing system for companies needing to send sensitive information to clients.</t>
  </si>
  <si>
    <t>Langwiser - video lessons with native speaking teachers</t>
  </si>
  <si>
    <t>Teach your native language online or study a foreign language with native speaking teachers. Social Web service and apps.</t>
  </si>
  <si>
    <t>Keyup.in - The gaming community that gives back.</t>
  </si>
  <si>
    <t>The project idea came from game keys, gamers give out game keys on insecure forums and websites, we want to change that and make it fun</t>
  </si>
  <si>
    <t>Business &amp; Event Directory in Kingston, Ontario</t>
  </si>
  <si>
    <t>Help us shine the spotlight on our local businesses and contractors by providing a cost-effective ecommerce &amp; marketing platform</t>
  </si>
  <si>
    <t>ALIBI X Nation - The Digital Black Wall Street</t>
  </si>
  <si>
    <t>AX Nation's goal is to develop, highlight, and connect black business leaders across the diaspora with skilled software developers.</t>
  </si>
  <si>
    <t>Spinnable Social Media</t>
  </si>
  <si>
    <t>Axoral is a 3d interactive social media interface, with the potential to be so much more, but we need your help!</t>
  </si>
  <si>
    <t>sellorshopusa.com</t>
  </si>
  <si>
    <t>Groundbreaking New Classifieds Website Grows Into Largest Nationwide Coverage By Turning Users Into Entrepreneurs</t>
  </si>
  <si>
    <t>grplife, private social network for non-profit organizations</t>
  </si>
  <si>
    <t>grplife helps non-profit and community groups engage their members while upholding an attitude of responsibility for their information</t>
  </si>
  <si>
    <t>Marketing campaign for Show-Skill.net website</t>
  </si>
  <si>
    <t>Show-Skill.net helps to promote young football talents for free. It's the best place to show what you've got! Just post your videos :)</t>
  </si>
  <si>
    <t>Braille Academy</t>
  </si>
  <si>
    <t>An educational platform for learning Unified English Braille Code</t>
  </si>
  <si>
    <t>Interactive Global Domestic Violence Platform</t>
  </si>
  <si>
    <t>The world's first interactive global domestic violence platform which connects victims, NGO's, policy-makers and researchers.</t>
  </si>
  <si>
    <t>Southwest Louisville Online A Local Social Network</t>
  </si>
  <si>
    <t>A community website with news, classifieds, photo albums, business reviews and a calendar for the local community to share.</t>
  </si>
  <si>
    <t>MADE online media platform for artists and creatives</t>
  </si>
  <si>
    <t>The words most comprehensive platform for creatives &amp; artists. Develop &amp; showcase user talent &amp; link them to business &amp; brands globally</t>
  </si>
  <si>
    <t>DOWNLOAD THE INTERNET,....</t>
  </si>
  <si>
    <t>In the future the possibility exists that the internet it's self could be felled, we have world seed banks, it's time for a net bank,..</t>
  </si>
  <si>
    <t>CheckMate Careers</t>
  </si>
  <si>
    <t>A marketplace for talent and employers to match. Using intuitive technology we match &amp; place talent with the best career position.</t>
  </si>
  <si>
    <t>International/Domestic Student room platform</t>
  </si>
  <si>
    <t>i would like to develop an international free platform for domestic and international students to find accomodation in all countries</t>
  </si>
  <si>
    <t>time-care.com - Helping People Remember The Simple Things</t>
  </si>
  <si>
    <t>I want to help people who have trouble remembering the simple things in life, like what day it is and what they need to do today.</t>
  </si>
  <si>
    <t>TOC TOC TROC</t>
  </si>
  <si>
    <t>Plateforme de troc gratuit et d'Ã©changes en tous genres par nature. Mieux s'entraider, Ã©changer, de donner, louer ou vendre Ã  distance.</t>
  </si>
  <si>
    <t>EasyLearnings</t>
  </si>
  <si>
    <t>Our objective is to provide a platform which helps teachers to provide courses to leaners in wide range of locations including Africa.</t>
  </si>
  <si>
    <t>RummageCity.com - Rummage sailing made easy!</t>
  </si>
  <si>
    <t>I am creating a website that will make it easier for people to promote or find rummage sales utilizing the power of Google Maps</t>
  </si>
  <si>
    <t>UnimeTV - Revolutionizing Anime</t>
  </si>
  <si>
    <t>UnimeTV's goal to revolutionize the way anime lovers interact with one another. Connect with others around the globe like never before!</t>
  </si>
  <si>
    <t>Planet Snow Kids - an online global family of snow lovers.</t>
  </si>
  <si>
    <t>A million snow lovers from all over the planet, connected to each other with a common goal. "To have the best snow experiences 
ever."</t>
  </si>
  <si>
    <t>Mioti</t>
  </si>
  <si>
    <t>Mioti is an indie game marketplace that doubles as a community for developers to join networks and discuss projects.</t>
  </si>
  <si>
    <t>Relaunching in May</t>
  </si>
  <si>
    <t>Humans have AM/FM/Satellite radio, kids have radio Disney, pets have DogCatRadio.</t>
  </si>
  <si>
    <t>Snag-A-Slip</t>
  </si>
  <si>
    <t>Snag-A-Slip is an online platform that connects boaters with awesome marinas and available boat slips so that they can book with ease.</t>
  </si>
  <si>
    <t>FairwayJockey.com Custom Golf Equipment</t>
  </si>
  <si>
    <t>FairwayJockey.com is a web platform to make high quality custom tour golf equipment available at a lower cost to the consumer.</t>
  </si>
  <si>
    <t>Welcome to the Future! "UMEOS" the Internet's You, Me, O.S.</t>
  </si>
  <si>
    <t>Dive into 3D fractal star fields of web browsing, social networking, and project/contact management. Your YOUniverse of data #UMEOS</t>
  </si>
  <si>
    <t>Unity, A Content Creators Toolkit</t>
  </si>
  <si>
    <t>Grow your YouTube channel and increase your audience by allowing multi uploads, shares and interaction from a single simple interface.</t>
  </si>
  <si>
    <t>Uscore - Am PC spielerisch forschen und dafÃ¼r belohnt werden</t>
  </si>
  <si>
    <t>Wird der PC nicht genutzt, belohnt Gridcoin Rechenleistung fÃ¼r wissenschaftlichen Fortschritt - Uscore macht diese Forschung zum Spiel!</t>
  </si>
  <si>
    <t>Uthtopia</t>
  </si>
  <si>
    <t>UthTopia Is a social media organization that believes in positive online usage, youth mentorship, and youth empowerment.</t>
  </si>
  <si>
    <t>everydayrelay</t>
  </si>
  <si>
    <t>Emails are one of pervasively used mode of communication today. However, emails can be personal and sometimes discretion is needed.</t>
  </si>
  <si>
    <t>weBuy Crowdsourced Shopping</t>
  </si>
  <si>
    <t>weBuy trade built on technology and Crowd Sourced Power</t>
  </si>
  <si>
    <t>Course: Learn Cryptography</t>
  </si>
  <si>
    <t>Learn classic and public key cryptography with a full proof-of-concept system in JavaScript.</t>
  </si>
  <si>
    <t>Talented Minds â­ï¸</t>
  </si>
  <si>
    <t>I Want To Create A Website That Helps Young Inventors Of Today Broadcast Their Talents &amp; Help Get The Reconigition They Deserve</t>
  </si>
  <si>
    <t>A Poets Domain</t>
  </si>
  <si>
    <t>Help me raise funds so that I can be able to give passionate young poets a chance to earn money weekly for their writing &amp; spoken word.</t>
  </si>
  <si>
    <t>"We the People..."</t>
  </si>
  <si>
    <t>A community-driven online system which promotes self-governance.  Level up by adding content; civic agendas and private associations.</t>
  </si>
  <si>
    <t>HackersArchive.com</t>
  </si>
  <si>
    <t>HackersArchive.com will help rid the web of viruses and scams found everywhere else you look!</t>
  </si>
  <si>
    <t>scriptCall - The Personal Presentation Platform</t>
  </si>
  <si>
    <t>Script Call takes your presentation from the wall to your audience; from your device to theirs.</t>
  </si>
  <si>
    <t>Link Card</t>
  </si>
  <si>
    <t>SAVE UP TO 40% WHEN YOU SPEND!
PRE-ORDER YOUR LINK CARD TODAY</t>
  </si>
  <si>
    <t>Employ College 2K</t>
  </si>
  <si>
    <t>Employ College is a movement for companies to hire college graduates from their respected institutions.</t>
  </si>
  <si>
    <t>Waitresses.com</t>
  </si>
  <si>
    <t>Waitresses.com is an online community devoted to servers around the world. Learn. Connect. Work. Travel. Share.
Make a pledge today!</t>
  </si>
  <si>
    <t>TiTraGO! your personal driver</t>
  </si>
  <si>
    <t>Offrire un "TRAGO", ossia un passaggio con autista che ti segue e ti aspetta mentre concludi i tuoi affari, quando non puoi guidare</t>
  </si>
  <si>
    <t>IT</t>
  </si>
  <si>
    <t>Get Neighborly</t>
  </si>
  <si>
    <t>Services closer than you think...</t>
  </si>
  <si>
    <t>Build a Search Engine and more - Web Engineering Course</t>
  </si>
  <si>
    <t>Learn the skills needed to be a successful web engineer. Create your own complex web applications, deploy servers, use data and more.</t>
  </si>
  <si>
    <t>Kid's Connect (Connecting kids with sickness' together)</t>
  </si>
  <si>
    <t>Kid's Connect is a brand new social media website that is built specifically for kids to connect with other kids sick just like them.</t>
  </si>
  <si>
    <t>Go Start A Biz</t>
  </si>
  <si>
    <t>Together, we can build a FREE, business start-up system that will help aspiring entrepreneurs change their economic circumstances.</t>
  </si>
  <si>
    <t>Step-By-Step Guide On How To Stay Secure &amp; Anonymous Online</t>
  </si>
  <si>
    <t>One Day Your Life May Just Depend on Staying Anonymous Online.  Or You Just May Not Want Google, Amazon Or The NSA Knowing Your Details</t>
  </si>
  <si>
    <t>Unleashed Fitness</t>
  </si>
  <si>
    <t>Creating a fitness site that will change the fitness game forever!</t>
  </si>
  <si>
    <t>MyBestInterest.org</t>
  </si>
  <si>
    <t>MyBestInterest.org elminates election research by quickly identifying the candidates that will best represent your interests.</t>
  </si>
  <si>
    <t>DigitaliBook free library</t>
  </si>
  <si>
    <t>We present digitaibook,com site which can become a free electronic library with your help,</t>
  </si>
  <si>
    <t>Rolodex: One Contact List to Rule Them All</t>
  </si>
  <si>
    <t>Rolodex is a web application that strives to nurture business to business relationships by connecting users via email.</t>
  </si>
  <si>
    <t>Goals not creeds</t>
  </si>
  <si>
    <t>This is a project to create a crowd-funding site for Urantia Book readers worldwide.</t>
  </si>
  <si>
    <t>Mail 4 Jail</t>
  </si>
  <si>
    <t>We send care packages to incarcerated individuals throughout the country that include specific items hand picked by the sender.</t>
  </si>
  <si>
    <t>Anaheim California here we come but we need your help.</t>
  </si>
  <si>
    <t>Science Technology Engineering and Math + youth = a brighter tomorrow.</t>
  </si>
  <si>
    <t>Privster.net - Privacy anywhere, whenever for free.</t>
  </si>
  <si>
    <t>In today's day and age every website tracks your IP Address and information, it's time to keep your information private and secure.</t>
  </si>
  <si>
    <t>EZDoctor Reports a "CarFax" type report on Doctors.</t>
  </si>
  <si>
    <t>A "CarFax" type of report for Doctors. We have the right to make informed decisions about who we choose to be our doctor!</t>
  </si>
  <si>
    <t>Randompics.net - Make It Fan Owned And Updated! (Canceled)</t>
  </si>
  <si>
    <t>The admin for Randompics has announced they will be shutting down. I want to run, and improve, this great site!</t>
  </si>
  <si>
    <t>Don't Shoot the Messenger Chick (Canceled)</t>
  </si>
  <si>
    <t>Bad news is our business. We deliver the news you don't want to and soften the blow with custom designed gifts and personalized verse.</t>
  </si>
  <si>
    <t>Teach Your Parents iPad (Canceled)</t>
  </si>
  <si>
    <t>An iPad support care package for your parents / seniors.</t>
  </si>
  <si>
    <t>All in One Cloud Business Management - Extendix Panel</t>
  </si>
  <si>
    <t>No more expensive, difficult and seperated packages for your business management. It's time for an All-in-One solution for your company</t>
  </si>
  <si>
    <t>An Online Music Venue Awaits (Canceled)</t>
  </si>
  <si>
    <t>Gritty, upfront reality going the distance hard with a proven track record of insatiable artist. Broadcasted live on the Web.</t>
  </si>
  <si>
    <t>Mise En Abyme Cloud Computers - PC inside a Website</t>
  </si>
  <si>
    <t>A website that hosts virtual desktops. Simply log in and the cloud will enhance the power of your local computer or smart device</t>
  </si>
  <si>
    <t>Swap Anything (Canceled)</t>
  </si>
  <si>
    <t>Can we swap, please? - everybody's said it. I want to create a website that enables anybody to trade their items, without money hassle.</t>
  </si>
  <si>
    <t>UniteChrist (Canceled)</t>
  </si>
  <si>
    <t>We are creating a Christian social network to empower, educate, and connect Christians all over the world.</t>
  </si>
  <si>
    <t>Securivente (Canceled)</t>
  </si>
  <si>
    <t>Finie la peur de vendre ou acheter d'occasion Ã  un inconnu ! Colis ouverts, photographiÃ©s et testÃ©s. Paiements en ligne sÃ©curisÃ©s.</t>
  </si>
  <si>
    <t>Web Streaming 2.0 (Canceled)</t>
  </si>
  <si>
    <t>A Fast and Reliable new Web platform to stream videos from Internet</t>
  </si>
  <si>
    <t>storieChild: technology + art = your child's storybook</t>
  </si>
  <si>
    <t>A storybook for your child in 15 minutes, exclusively through Kickstarter (pre-sales, not a donation) starting at $15 for a softcover.</t>
  </si>
  <si>
    <t>Lets Reinvent Our Election Process (Canceled)</t>
  </si>
  <si>
    <t>Something is wrong when your choices are between a "giant douche and a turd sandwich."  So, lets make it better.</t>
  </si>
  <si>
    <t>PixlDir.com - Simple and fast image hosting. (Canceled)</t>
  </si>
  <si>
    <t>The aim of PixlDir is to deliver the most simple, and fast experience when it comes to uploading images to the web.</t>
  </si>
  <si>
    <t>S'time Soirees (Canceled)</t>
  </si>
  <si>
    <t>Hormis la similitude envers d'autres rÃ©seaux socials, celui-ci vous permettra d'organiser / participer Ã  des soirÃ©es trÃ¨s facilement !</t>
  </si>
  <si>
    <t>Get Affordable Website with Premium Hosting and Domain</t>
  </si>
  <si>
    <t>At beSpider you can create and publish you websites within minutes. 100s of pre-build templates, free domain, free cloud base hosting.</t>
  </si>
  <si>
    <t>Y2Y Tutors (Canceled)</t>
  </si>
  <si>
    <t>With the cost of education seemingly always on the rise, Y2Y aims to ensure that no student will be left behind through peer tutoring.</t>
  </si>
  <si>
    <t>Big Data (Canceled)</t>
  </si>
  <si>
    <t>Big Data Sets for researchers interested in improving the quality of life.</t>
  </si>
  <si>
    <t>iShopGreen.ca - the green product marketplace (Canceled)</t>
  </si>
  <si>
    <t>iShopGreen.ca is an online marketplace that connects consumers and suppliers with green products &amp; services</t>
  </si>
  <si>
    <t>We CAN End Police Violence Against Our Dog's (Canceled)</t>
  </si>
  <si>
    <t>Creating a web portal to train law enforcement departments on how to handle dogs and a directory and profile system for our dog's.</t>
  </si>
  <si>
    <t>The Animal Shelter Network website (Canceled)</t>
  </si>
  <si>
    <t>The Animal Shelter Network is a free website for collaboration and communication between animal shelters, rescues and humane societies.</t>
  </si>
  <si>
    <t>WheelWolf - Swap and borrow cars with fellow car lovers.</t>
  </si>
  <si>
    <t>WheelWolf is a subscription based service connecting car lovers to provide a safe and secure platform for swapping and borrowing cars.</t>
  </si>
  <si>
    <t>NeedSomeLoven.com (Canceled)</t>
  </si>
  <si>
    <t>I am designing a fun, high tech dating website, with over 25 cool features. It is innovate as well as user friendly.</t>
  </si>
  <si>
    <t>SkyRooms.io Virtual Offices (Canceled)</t>
  </si>
  <si>
    <t>SkyRooms.IO is a social network for business people that actually equips them to do work together. Resume, video conferencing and PM.</t>
  </si>
  <si>
    <t>The Story of Life - Writing tomorrow's history today</t>
  </si>
  <si>
    <t>TSOLife is a revolutionary digital platform that allows users to record a personalized legacy to leave behind for future generations.</t>
  </si>
  <si>
    <t>Privileged Zone - Premium Social Network (Canceled)</t>
  </si>
  <si>
    <t>Social Network - your new digital social life without ads, monitoring and analyses. Freed from the feeling that every step is followed</t>
  </si>
  <si>
    <t>Website for Firearms Education &amp; Sale of Accessories</t>
  </si>
  <si>
    <t>Funding of website design &amp; materials for education about firearms, firearm safety &amp; firearm related apparel</t>
  </si>
  <si>
    <t>Smidlink Fun Ids.....search an Id, then message for free!</t>
  </si>
  <si>
    <t>Global Ids you create for yourself, then the world can connect to you via free online msgs (for Reuniting Lost Property, Dating &amp; more)</t>
  </si>
  <si>
    <t>Ecosteader (Canceled)</t>
  </si>
  <si>
    <t>Land development network for an eco-conscious collective. Community portal features ideas on lean design, green building, urban ecology</t>
  </si>
  <si>
    <t>Brevity: A Powerful Online Publishing Software! (Canceled)</t>
  </si>
  <si>
    <t>A Powerful Multimedia-Rich Software that aims at making online publishing very simple.</t>
  </si>
  <si>
    <t>UniWherse.com - Bring students future (Canceled)</t>
  </si>
  <si>
    <t>Our goal is to create a system, students can find universities that best match their interests.</t>
  </si>
  <si>
    <t>Uivo-fast,secure emergency contact system for your property</t>
  </si>
  <si>
    <t>Uivo lets police and fire department personnel quickly contact you in the event of an emergency involving your property.</t>
  </si>
  <si>
    <t>pitchtograndma (Canceled)</t>
  </si>
  <si>
    <t>We help companies to explain what they do in simple, grandma-would-understand terms.</t>
  </si>
  <si>
    <t>Pleero, A Technology Team Building Website (Canceled)</t>
  </si>
  <si>
    <t>Network used for building technology development teams.</t>
  </si>
  <si>
    <t>Keto Advice (Canceled)</t>
  </si>
  <si>
    <t>With no central location for keto knowledge, keto advice will be a community run knowledge base.</t>
  </si>
  <si>
    <t>Unique online start up, Art and Technology together (Canceled)</t>
  </si>
  <si>
    <t>It will enable deprived children to make artistic work for selling online/illustrating their work in our exhibitions around the world.</t>
  </si>
  <si>
    <t>W (Canceled)</t>
  </si>
  <si>
    <t>O0</t>
  </si>
  <si>
    <t>Kids Educational Social Media Site (Canceled)</t>
  </si>
  <si>
    <t>Development of a Safe and Educational Social Media site for kids.</t>
  </si>
  <si>
    <t>Carbon mini bikes / race / MTB / FAT ~ Carbon tow placement</t>
  </si>
  <si>
    <t>Mountain, fat and race bikes made from high grade aero carbon fibers by tow placement and tow folding technology (no fibres cutting).</t>
  </si>
  <si>
    <t>technology/wearables</t>
  </si>
  <si>
    <t>Help fund research of dual action compression breast pump</t>
  </si>
  <si>
    <t>Innovative new compression-based breast pump gives mothers unprecedented freedom, enabling efficient and discreet pumping</t>
  </si>
  <si>
    <t>Gauss - Redefining Eye Protection for the Digital Age</t>
  </si>
  <si>
    <t>Gauss glasses protect your eyes in front of screens and outside with self-tinting lenses and a new, proprietary coating technology.</t>
  </si>
  <si>
    <t>Phone Silks - The best way to carry your smart phone!</t>
  </si>
  <si>
    <t>Stylish new phone carrier allows instant access to your smart phone while freeing up your hands.</t>
  </si>
  <si>
    <t>Sofft: Blocks Stains &amp; Softens Clothes!</t>
  </si>
  <si>
    <t>Sofft...it's Soft with an Off! A stain-blocking fabric softener that simplifies your laundry and helps the environment at the same time</t>
  </si>
  <si>
    <t>Carbon Fiber Collar Stays</t>
  </si>
  <si>
    <t>Ever wanted to own something made out of carbon fiber? Now you can!</t>
  </si>
  <si>
    <t>Body Armor - The Super Female Police Officer of the Future!!</t>
  </si>
  <si>
    <t>Small town police forces don't always have the resources to provide for the unique needs of female officers and their body armor.</t>
  </si>
  <si>
    <t>Silver anti-radiation underwear. Keep body cool in summer</t>
  </si>
  <si>
    <t>Wengash Silver underwear: 100% pure silver. Block cell phone, wifi and microwave radiation, protect your reproductive organs and sperm</t>
  </si>
  <si>
    <t>Audio Jacket</t>
  </si>
  <si>
    <t>Get ready for the next product that you canâ€™t live without</t>
  </si>
  <si>
    <t>VIVO Solar Bag</t>
  </si>
  <si>
    <t>A backpack with a built in solar panel to charge any USB device. Includes removable battery pack, USB cable, and 7 different adapters!</t>
  </si>
  <si>
    <t>Jake Lazarow's Eagle Project</t>
  </si>
  <si>
    <t>This project is designed to obtain flash drive bracelets with a child's information on it for parents to wear in case of emergencies</t>
  </si>
  <si>
    <t>Pacha's Pajamas: Award-Winning Healthy Kids Entertainment!</t>
  </si>
  <si>
    <t>Pacha's Pajamas is an epic story told through books, music, videos and now augmented PJs that's uplifting kids everywhere!</t>
  </si>
  <si>
    <t>The Zossom Phone Case</t>
  </si>
  <si>
    <t>Zossom is a smart phone case with a strap. Forget the days of shattered screens and scratches. The Zossom case keeps your phone safe.</t>
  </si>
  <si>
    <t>Wearsafe: Wearable technology on a mission to save lives</t>
  </si>
  <si>
    <t>Wearsafe: connect with the press of a wearable button, keeping you safer wherever you are and more secure in whatever youâ€™re doing.</t>
  </si>
  <si>
    <t>TRASENSE MOVEMENT: The Smartest Daily Tracker for Under $30</t>
  </si>
  <si>
    <t>The MOVEMENT delivers the same tracking functions as the industry leaders at a fraction of the cost. SUPPORT our Project Today.</t>
  </si>
  <si>
    <t>Spark: The Watch That Keeps You Awake</t>
  </si>
  <si>
    <t>Meet Spark: The friendly companion that helps you stay awake during the day. Re-released with new features!</t>
  </si>
  <si>
    <t>Motion Control Camera Camcorder HD Bluetooth Smart Glasses</t>
  </si>
  <si>
    <t>Innovative smart glasses allow you recording videos, taking pictures and connecting to your phone with smart defined gestures.</t>
  </si>
  <si>
    <t>Shine: first App control Laser Light Bluetooth Headphones</t>
  </si>
  <si>
    <t>Be more than stylish, be visible. Reflect what youâ€™re hearing/feeling in 24 customizable glowing colors with these laser based earbuds.</t>
  </si>
  <si>
    <t>Neorings secures, mounts, stands, your smartphone and tablet</t>
  </si>
  <si>
    <t>Secure your smartphone in your hand without worry of drops, perfect to mount in your car or anywhere else; makes the most useful stand.</t>
  </si>
  <si>
    <t>Lulu Watch Designs - Apple Watch</t>
  </si>
  <si>
    <t>Sync up your lifestyle</t>
  </si>
  <si>
    <t>ProfileMyRun:  Run the Right Way, Run the Natural Way</t>
  </si>
  <si>
    <t>A revolutionary way to bring running science to everyday people and help runners of all levels achieve a more natural and enjoyable run</t>
  </si>
  <si>
    <t>AirString</t>
  </si>
  <si>
    <t>AirString keeps your AirPods from getting lost by keeping the pair together with a  durable and premium quality string.</t>
  </si>
  <si>
    <t>LW - the cool luminescent band with a watch</t>
  </si>
  <si>
    <t>A stylish, durable safety light band on your wrist or ankle holds a watch or another modular accessory.</t>
  </si>
  <si>
    <t>MouseFighter invisible AIR mouse</t>
  </si>
  <si>
    <t>Imagine a mouse that automatically moves your pointer to where your head is facing. Its an air mouse hidden inside a standard headset.</t>
  </si>
  <si>
    <t>Oregon Babyâ„¢ Diapers</t>
  </si>
  <si>
    <t>Save Oregon Babyâ„¢ Diapers, a handmade business, run by awesome moms in Southern Oregon, from permanently closing!</t>
  </si>
  <si>
    <t>CulBox , Open Source Wearable Smart Watch for Arduino</t>
  </si>
  <si>
    <t>Culbox is an Open Source Wrist Watch for Arduino with built in Bluetooth and bunch of Hi-Tech sensors and tons of features for Makers</t>
  </si>
  <si>
    <t>Ducky Diapers</t>
  </si>
  <si>
    <t>Have you ever dreamed of having a pet duckling, but concerned about all the pooping, here is a a solution to help solve that issue.</t>
  </si>
  <si>
    <t>Ubivade - Vibrating navigation belt</t>
  </si>
  <si>
    <t>The first navigation system, usable by each means of transport, that will take you wherever you want without thinking about the route.</t>
  </si>
  <si>
    <t>Iplace itâ„¢ : The Phone Holding RFID Blocking Card Holder</t>
  </si>
  <si>
    <t>A card holding companion to your phone that acts as a placing device for all your devices.  Grips to any material too.</t>
  </si>
  <si>
    <t>Christian DiLusso Watches</t>
  </si>
  <si>
    <t>Beautiful automatic watches, made for every moment.
Sports, business, casual.....it fits every moment of your life.</t>
  </si>
  <si>
    <t>FINCLIP, the easiest way to don/doff your scuba diving fins</t>
  </si>
  <si>
    <t>FINCLIP, the revolutionary scuba diving accessory that when attached to your fins makes getting them on the simplest thing in the world</t>
  </si>
  <si>
    <t>SmoothEye - Accurately Test Your Alertness and Focus Level</t>
  </si>
  <si>
    <t>SmoothEye tracks eye movements to accurately measure alertness and focus level, allowing you to easily and reliably test your brain.</t>
  </si>
  <si>
    <t>youWare  |  A digital ID for the real world</t>
  </si>
  <si>
    <t>Fashion accessories used to instantly link with people you meet and exchange contact info, money, documents, media and so much more.</t>
  </si>
  <si>
    <t>HORIZON: LIFE ENHANCED GLASSWARE</t>
  </si>
  <si>
    <t>Will assist the deaf to have better communication and safety through the use of LCD glassware with audio &amp; sensory components.</t>
  </si>
  <si>
    <t>Something To Wear For Hearing Sounds By Feeling Vibrations</t>
  </si>
  <si>
    <t>Listen to sounds by feeling an array of vibrational patterns against your body.</t>
  </si>
  <si>
    <t>How to Make Innovative Apple Watch Apps with WatchKit</t>
  </si>
  <si>
    <t>24+ hour online class in WatchKit development from an expert iOS developer and instructor via unconventional, innovative projects.</t>
  </si>
  <si>
    <t>NapTime: the first baby monitor that takes care of parents</t>
  </si>
  <si>
    <t>Having a baby or looking for the perfect gift for a baby shower?
Discover NapTime, a silent baby monitor that improves your sleep.</t>
  </si>
  <si>
    <t>World's first Heated Jacket managed by Smartphone</t>
  </si>
  <si>
    <t>Sinapsi is the first heated jacket designed in Italy.
Now you can manage your jacket by smartphone. Power bank 5/x Charger included.</t>
  </si>
  <si>
    <t>World's Smallest Mp3 Player Earpiece Bible - Ohura Project</t>
  </si>
  <si>
    <t>For the isolated rice farmer. For the 14-hour taxi driver. This tiny MP3 player has the entire New Testament Bible... in their language</t>
  </si>
  <si>
    <t>Monolith Posture Coach</t>
  </si>
  <si>
    <t>World's first bio-feedback posture device for your entire back. Trains back, neck, thoracic &amp; ab segments by using only 30 min/day.</t>
  </si>
  <si>
    <t>PosturePulse: The posture sensor worn on your waist or chair</t>
  </si>
  <si>
    <t>A simple, vibrating belt that trains your muscles to maintain the correct posture, providing more confidence and higher energy levels.</t>
  </si>
  <si>
    <t>D-Pro Athletic Headband with Carbon Fiber</t>
  </si>
  <si>
    <t>The D-Pro is a lightweight, moisture-wicking headband with a padded carbon fiber insert that reduces the risk of head injury in sports.</t>
  </si>
  <si>
    <t>Deception Belt</t>
  </si>
  <si>
    <t>The Deception Belt is an innovative belt with app capability, designed to assist any user gain control over their appetite.</t>
  </si>
  <si>
    <t>Mist Buddy Hydration/Misting Backpack</t>
  </si>
  <si>
    <t>Mist Buddy is a remote controlled misting system, powered by a rechargeable battery with misting/sipping tip for complete coolness.</t>
  </si>
  <si>
    <t>Arcus Motion Analyzer | The Versatile Smart Ring</t>
  </si>
  <si>
    <t>Arcus gives your fingers super powers.</t>
  </si>
  <si>
    <t>Nomadica All purpose backpack with battery</t>
  </si>
  <si>
    <t>PowerPack is an efficient and affordable backpack with a lithium-ion charger for all electronic devices offering charges on the go!</t>
  </si>
  <si>
    <t>Vivi di Cuore - Heart Rate Watch</t>
  </si>
  <si>
    <t>La tua giornata sportiva monitorata nel tuo polso??!!!
Rendiamolo possibile... VIVI DI CUORE --- All MADE in ITALY</t>
  </si>
  <si>
    <t>Power Go: Cargador Solar para Dispositivos MÃ³viles</t>
  </si>
  <si>
    <t>Power Go es una linea de cargadores solares para dispositivos mÃ³viles, amigables con el medio ambiente y de bajo costo.</t>
  </si>
  <si>
    <t>MX</t>
  </si>
  <si>
    <t>MXN</t>
  </si>
  <si>
    <t>The Most Advanced Dress Shirt- EVER!!</t>
  </si>
  <si>
    <t>Removable collars and cuffs along with hidden underarm designs that prevent embarrassing and stubborn stains. What does YOUR shirt do?</t>
  </si>
  <si>
    <t>Lifeclock One: The Escape from New York Inspired Smartwatch</t>
  </si>
  <si>
    <t>The Lifeclock One is an officially licensed, supercharged version of Snake Plisskenâ€™s countdown watch from Escape from New York.</t>
  </si>
  <si>
    <t>BLOXSHIELD</t>
  </si>
  <si>
    <t>A radiation shield for your fitness tracker, smartwatch or other wearable smart device</t>
  </si>
  <si>
    <t>ShapeCase - Colorful Apple Watch Bumpers</t>
  </si>
  <si>
    <t>Personalizing your Apple Watch has never been easier. Ten different colors to match any lifestyle. Time is precious, protect it.</t>
  </si>
  <si>
    <t>Signum Indicators by Brighter Indication</t>
  </si>
  <si>
    <t>A revolutionary, cycling safety device is born! Signum indicators close the communication gap between cyclists and other road users.</t>
  </si>
  <si>
    <t>Prana: Wearable for Breathing and Posture</t>
  </si>
  <si>
    <t>Prana is the first wearable combining breath and posture tracking to make your sitting time count.</t>
  </si>
  <si>
    <t>Airlock bike helmet</t>
  </si>
  <si>
    <t>You can control how much air enters the helmet by opening or closing the vents. This is very useful in bad weather, or for competition.</t>
  </si>
  <si>
    <t>mini air- personal air conditioner</t>
  </si>
  <si>
    <t>Unique small wearable personal air conditioning device that provides the user a 10-15 degree environmental difference on his person.</t>
  </si>
  <si>
    <t>trustee</t>
  </si>
  <si>
    <t>Show your fidelity by wearing the Trustee rings! Show where you are (at)!</t>
  </si>
  <si>
    <t>VR Lens Lab - Prescription Lenses for Virtual Reality HMDs</t>
  </si>
  <si>
    <t>Glasses, not for you but your virtual reality headset. Prescription lens adapters, lenses and more to make your VR experiences better.</t>
  </si>
  <si>
    <t>3D Xray Vision. State of the Art. Free for Everyone*.</t>
  </si>
  <si>
    <t>The first 3D Xray Vision Instrument FREE* for researchers, scientists, entrepreneurs, developers, educators, artists, and explorers.</t>
  </si>
  <si>
    <t>TapTap, a touch communication wristband</t>
  </si>
  <si>
    <t>TapTap is a technology to transfer touch between two people. It can also be an activity tracker, a game controller or smart alarm.</t>
  </si>
  <si>
    <t>A-iEasyâ„¢ Smartphone Stand Holder | The End of Busy Hands.</t>
  </si>
  <si>
    <t>A-iEasyâ„¢: The first customized unfoldable stand for smartphones that barkly needs room. Wholy integrated (will be relaunched soon!!).</t>
  </si>
  <si>
    <t>HotBlack: The premium smartwatch that shows your custom data</t>
  </si>
  <si>
    <t>In case you missed out on this campaign but are interested in owning a Hotblack London watch, please visit www.hotblacklondon.com.</t>
  </si>
  <si>
    <t>Pace...Me | Visual Pace &amp; Interval Trainer | Sports Wearable</t>
  </si>
  <si>
    <t>Realtime feedback for swim &amp; triathlon training! Visually monitor pace &amp; intervals to improve fitness. For swimmers &amp; triathletes.</t>
  </si>
  <si>
    <t>EL TORO SPEEDWRAPS - THE EVOLUTION OF SPORTS TRAINING</t>
  </si>
  <si>
    <t>SPEEDWRAPS improve the speed, agility &amp; strength of an athlete by utilizing evenly distributed weight on the lower leg.</t>
  </si>
  <si>
    <t>ZNITCH- The Evolution in Helmet Safety</t>
  </si>
  <si>
    <t>Turn you helmet into the safest helmet and don't worry about a thing,you will always have the right fit!!</t>
  </si>
  <si>
    <t>SomnoScope</t>
  </si>
  <si>
    <t>The closest thing ever to the Holy Grail of wearables technology</t>
  </si>
  <si>
    <t>Driver Alert System</t>
  </si>
  <si>
    <t>Driver Alert System es un sistema de seguridad para el conductor, que le avisa en caso de perder la posicion vertical mientras conduce.</t>
  </si>
  <si>
    <t>Hy - hidden wireless earbuds you never have to take off</t>
  </si>
  <si>
    <t>Forget your headphones. Wear Hy all day for voice-controlled music, calls, biometrics and more, with a huge battery and hidden fit.</t>
  </si>
  <si>
    <t>Glowbelt, The World's First Retractable LED Safety Belt</t>
  </si>
  <si>
    <t>Glowbelt is the world's first rectractable LED safety belt for fans of the great outdoors, fitness enthusiasts, children and more.</t>
  </si>
  <si>
    <t>lumiglove</t>
  </si>
  <si>
    <t>A "handheld" light, which eases the way you illuminate objects and/or paths.</t>
  </si>
  <si>
    <t>Hate York Shirt 2.0</t>
  </si>
  <si>
    <t>Shirts, so technologically advanced, they connect mentally to their audience upon sight.</t>
  </si>
  <si>
    <t>Anti Snore Wearable</t>
  </si>
  <si>
    <t>Our wearable and app automates the poke you normally get from your bedpartner to make you stop snoring and making you turn to the side.</t>
  </si>
  <si>
    <t>Riders Registry "Medical data of active people on a Dog Tag"</t>
  </si>
  <si>
    <t>Making important medical data of active people available to first responders of an emergency by wearing a dog tag bearing a QR Code</t>
  </si>
  <si>
    <t>Secure Pet GPS Tracker - Every Moment Matters</t>
  </si>
  <si>
    <t>The first GPS tracker created entirely in Italy that allows you to know where your pet is located at any time throughout any device.</t>
  </si>
  <si>
    <t>Prep Packs Survival Belt</t>
  </si>
  <si>
    <t>The Prep Packs Survival Belt allows you to carry all of the essentials for outdoor survival inside your belt buckle</t>
  </si>
  <si>
    <t>Mouse^3</t>
  </si>
  <si>
    <t>Mouse^3 is the next generation of input devices. With cursor control and customized gesture recognition, its applications are endless!</t>
  </si>
  <si>
    <t>Pathfinder - Wearable Navigation for the Blind</t>
  </si>
  <si>
    <t>Translate sight into touch with a wrist-mounted wearable. A revolution for visually impaired people everywhere.</t>
  </si>
  <si>
    <t>cool air belt</t>
  </si>
  <si>
    <t>Cool air flowing under clothing keeps you cool.</t>
  </si>
  <si>
    <t>BioToo - Emergency Temporary Tattoos</t>
  </si>
  <si>
    <t>When every second matters, BioToo temporary tattoos get critical information to emergency personnel to help them help you.</t>
  </si>
  <si>
    <t>Hand Armor Liquid Chalk-Ultimate Sports Chalk Help Patent</t>
  </si>
  <si>
    <t>We've created the perfect sports chalk- antibacterial, lasts longer, better grip, and no mess! Now we need a non-provisional patent!</t>
  </si>
  <si>
    <t>Without Utterance: Tales from the Other Side of Language</t>
  </si>
  <si>
    <t>Without Utterance, a crushingly intimate literary memoir told from the inside of losing language, self, and world.</t>
  </si>
  <si>
    <t>publishing/nonfiction</t>
  </si>
  <si>
    <t>Celebrating Brit Shalom â€” Now at CelebratingBritShalom.Com</t>
  </si>
  <si>
    <t>Everything families need to host a Jewish welcoming ritual when opting out of circumcision. Includes original ceremonies and music.</t>
  </si>
  <si>
    <t>The BANGGAI Rescue Project</t>
  </si>
  <si>
    <t>BANGGAI RESCUE is a beautiful, must-read book and a project setting out to answer some critical questions about the species' future.</t>
  </si>
  <si>
    <t>The 2015 Pro Football Beast Book</t>
  </si>
  <si>
    <t>The Definitive (and Slightly Ridiculous) Guide to Enjoying the 2015 Pro Football Season</t>
  </si>
  <si>
    <t>The Adventure Access Guide: How to Walk Across America</t>
  </si>
  <si>
    <t>We are creating the Adventure Access Trail, a new walking trail from Boston to San Francisco.  
http://adventureaccess.org</t>
  </si>
  <si>
    <t>The Year It All Made Sense</t>
  </si>
  <si>
    <t>A true story about inspiration and survival - David Alfred George turns his powerful experience into a compelling vBook.</t>
  </si>
  <si>
    <t>60 Days to a Radiating Faith</t>
  </si>
  <si>
    <t>"60 Days to a Radiating Faith" is a collection of carefully selected Bible verses to encourage those undergoing cancer treatments.</t>
  </si>
  <si>
    <t>CHRISTIAN MERCY: Compassion, Proclamation, and Power</t>
  </si>
  <si>
    <t>A surgeon's call for today's Christians to practice biblical compassion. Pre-order now and turn the tide towards the model Christ gave!</t>
  </si>
  <si>
    <t>The Age of the Platform: My Fourth Book</t>
  </si>
  <si>
    <t>A big idea non-fiction book by an impatient three-time author and insomniac willing to bet on himself.</t>
  </si>
  <si>
    <t>The Malformation of Health Care</t>
  </si>
  <si>
    <t>A true David vs.Goliath story about a young adult battling the U.S. health care system to survive and become an advocate for change.</t>
  </si>
  <si>
    <t>Encyclopedia of Surfing</t>
  </si>
  <si>
    <t>A Massive but Cheerful Online Digital Archive of Surfing</t>
  </si>
  <si>
    <t>Portland Boat Tours:  From Dream to Business</t>
  </si>
  <si>
    <t>Be part of the excitement by supporting our first season offering unique perspectives of Portland from the water.</t>
  </si>
  <si>
    <t>Chess puzzles in your pocket: a new eBook</t>
  </si>
  <si>
    <t>A great collection of puzzles to take and enjoy anywhere in the world - have fun, challenge yourself, and become a better chess player!</t>
  </si>
  <si>
    <t>Sinatra Cookbook - Recipes for the Ruby framework</t>
  </si>
  <si>
    <t>Sinatra Cookbook is an ebook featuring 12 fantastic example applications built on the Sinatra framework and many well known Ruby gems.</t>
  </si>
  <si>
    <t>Sideswiped</t>
  </si>
  <si>
    <t>Sideswiped is my story of growing in and trusting God through the mess and mysteries of life.</t>
  </si>
  <si>
    <t>TOP FUEL FOR LIFE - Life Lessons from a Crew Chief</t>
  </si>
  <si>
    <t>TOP FUEL FOR LIFE â€¦ a true story of victory, unimaginable loss
and the epiphany that changed everything.</t>
  </si>
  <si>
    <t>What Happens in Vegas Stays on YouTube</t>
  </si>
  <si>
    <t>I'm writing a new book! Topic: Privacy is Dead. What does a world without privacy mean for humanity? Our reputations? Our kids?</t>
  </si>
  <si>
    <t>Eat Mendocino: Writing the Book</t>
  </si>
  <si>
    <t>For one year, two women exclusively ate food produced within Mendocino County, CA. Now, they will write a book about their adventures.</t>
  </si>
  <si>
    <t>Under the Sour Sun: Hunger through the Eyes of a Child</t>
  </si>
  <si>
    <t>The true story of a child's struggle with hunger, poverty, and war in El Salvador.</t>
  </si>
  <si>
    <t>Brother's Keeper: Lessons Learned in Gaining Access</t>
  </si>
  <si>
    <t>Strategies forged and lessons learned from accessing highly selective places where Black men have historically been underrepresented.</t>
  </si>
  <si>
    <t>Gloriously Doomed - Search for Armada Shipwreck in Ireland</t>
  </si>
  <si>
    <t>Book on the search for the San Marcos, shipwrecked off the coast of Ireland in 1588 and the mysteries that have drawn men to find her.</t>
  </si>
  <si>
    <t>reVILNA: the vilna ghetto project</t>
  </si>
  <si>
    <t>A revolutionary digital mapping project of the Vilna Ghetto</t>
  </si>
  <si>
    <t>"My Life As Julia Roberts, Snapshots Of A LIfe</t>
  </si>
  <si>
    <t>Thats right "My Life As Julia Robertsâ€¦Snapshots Of A Life" is going on the road! The first book tour! With Author Liane Langford!</t>
  </si>
  <si>
    <t>A Tale as Rich as Soil: Preserving Valmont's History</t>
  </si>
  <si>
    <t>Valmont is a town with a fertile history and a vibrant community. We aim to capture the magic in our People's History of Valmont!</t>
  </si>
  <si>
    <t>A Revolutionary Leadership Resource Book</t>
  </si>
  <si>
    <t>Join others to help create a world that is possible -- in your workplace, community and society!</t>
  </si>
  <si>
    <t>Help Launch the Most Amazing Online Organizing Guide Ever.</t>
  </si>
  <si>
    <t>Help launch a FREE guide that can help activists &amp; community organizers leverage social media tools for change like never before.</t>
  </si>
  <si>
    <t>Attention: People With Body Parts</t>
  </si>
  <si>
    <t>This is a book of letters. Letters to our body parts.</t>
  </si>
  <si>
    <t>Trash is Treasure</t>
  </si>
  <si>
    <t>My creations are born in different cultural environment around the globe with Â« what is already there Â» and act as a social impulse</t>
  </si>
  <si>
    <t>Meditations for the Childbearing Year - a Book</t>
  </si>
  <si>
    <t>Peace on Earth begins with birth. Educating pregnant women to create a more peaceful world is what this book is all about.</t>
  </si>
  <si>
    <t>chartwellwest.com</t>
  </si>
  <si>
    <t>A place for rational, fact and data based non-partisan political and societal commentary on things that matter to Americans.</t>
  </si>
  <si>
    <t>A book no one should have to write-but everyone should read.</t>
  </si>
  <si>
    <t>The epic adventure of a 33 year journey surviving 4 open heart surgeries- emotionally powerful. Graphic. Honest. Funny</t>
  </si>
  <si>
    <t>Surviving the Journey: Letters from the Railroad</t>
  </si>
  <si>
    <t>A young cancer survivor embarks on a cross country railroad adventure while writing her memoir through letters.</t>
  </si>
  <si>
    <t>ELECTRO GIRL raises awareness to remove the fear of Epilepsy</t>
  </si>
  <si>
    <t>A raw, honest encounter of my colourful journey trying to escape accepting I had Epilepsy &amp; how I found my super powers along the way</t>
  </si>
  <si>
    <t>Dirshuni: Israeli Women Writing Midrash, volume 2</t>
  </si>
  <si>
    <t>Finally, Jewish sacred texts by Israeli women, volume 2 of an  acclaimed, revolutionary series of powerful, witty, diverse Midrashim.</t>
  </si>
  <si>
    <t>In Sickness and in Health- a couples journey through cancer</t>
  </si>
  <si>
    <t>A book about a couples first year of marriage. Read the inspirational story of how God helped them overcome cancer, amputation and more</t>
  </si>
  <si>
    <t>Rumble Yell: Discovering America's Biggest Bike Ride</t>
  </si>
  <si>
    <t>The hilarious new book about RAGBRAI, America's greatest event that you've never heard of. Crotch lube is entirely optional.</t>
  </si>
  <si>
    <t>Shemdegi Sadguri: photopoetic commentary on Eastern Europe</t>
  </si>
  <si>
    <t xml:space="preserve">A mixed media (poetry, photo, prose and sound) text focusing on/inspired by rural life in former Communist republics. </t>
  </si>
  <si>
    <t>Celebrating Orlando's Historic Haunts Release</t>
  </si>
  <si>
    <t>This is for the book release event/photo gallery show. Funds will go to buy gallery prints &amp; copies of Orlando's Historic Haunts.</t>
  </si>
  <si>
    <t>Publish Waiting On Humanity</t>
  </si>
  <si>
    <t>I am publishing my book, Waiting on Humanity and need some finishing funds to do so.</t>
  </si>
  <si>
    <t>Wild Ruins</t>
  </si>
  <si>
    <t>Help me search for the lost ruins of the UK. A unique guide to  lesser known and somewhat known ruins of Britain.</t>
  </si>
  <si>
    <t>Random Thoughts from a Random Mind</t>
  </si>
  <si>
    <t>I am publishing my 5th book, I am looking to publish a book of short stories, all based on random thoughts that flash through my mind.</t>
  </si>
  <si>
    <t>publishing/fiction</t>
  </si>
  <si>
    <t>DONE WITH DEATH</t>
  </si>
  <si>
    <t>The day Chuck died was the day everything changed. Now he has to save the afterlife from extinction or die again trying.</t>
  </si>
  <si>
    <t>Where we used to live - eBook (PROJECT 80%)</t>
  </si>
  <si>
    <t>An original-well-done eBook. Mainly about fiction, action, adventure, and mystery. A story that you've never read!</t>
  </si>
  <si>
    <t>Highland Sabre - A Black Beast Books Project</t>
  </si>
  <si>
    <t>Highland Sabre explores a possible yet terrifying explanation for the mystery big cats said to prowl the British countryside.</t>
  </si>
  <si>
    <t>[JOE]KES</t>
  </si>
  <si>
    <t>[JOE]KES is a book full of over 200 original, sometimes funny, pun-ish Joekes. If you hate the book, use it as a coster!</t>
  </si>
  <si>
    <t>Dirty Quiet Money</t>
  </si>
  <si>
    <t>To survive, an American socialite must fight with a Mafia boss in the French Resistance, but will his underworld ruin her in the end?</t>
  </si>
  <si>
    <t>Memories of Italy &amp; Olive Oil</t>
  </si>
  <si>
    <t>I am writing about my nonna's life in Southern Italy and what it was like to grow up in a Fascist regime before immigrating to Canada.</t>
  </si>
  <si>
    <t>Jury of Peers: A Novel of Online Justice</t>
  </si>
  <si>
    <t>Jury of Peers is a complete novel, and it's good.
All it needs now?  
More readers.  About ten million more.
Let's get 'em.</t>
  </si>
  <si>
    <t>A dream of becoming an upcoming Author</t>
  </si>
  <si>
    <t>Haunted by a wrong decision and hunted by a Tall Dark Stranger, a misguided teen struggles to find her way home ..or will she make it?</t>
  </si>
  <si>
    <t>Sorry I Tripped in Your Yard</t>
  </si>
  <si>
    <t>Over a year of dedication has produced amazing photos and stirring words. The last step is to help those words appear in a printed book</t>
  </si>
  <si>
    <t>Open Door: The Call -- Young Reader's Fiction Book</t>
  </si>
  <si>
    <t>Daniel was an ordinary boy, until unordinary events began to occur. Danny had never been exposed to supernatural activity until now...</t>
  </si>
  <si>
    <t>Donald Trump Presidential Stress Cube</t>
  </si>
  <si>
    <t>A satire gift, the stress cube has original artwork, comes on a custom mahogany stand and has a funny exercise booklet.</t>
  </si>
  <si>
    <t>This is NOT the Bible I was taught in Sunday School</t>
  </si>
  <si>
    <t>What if the stories in the Bible, especially those about strong women, were retuld by their own characters? I've completed 5 and am ready to publish.</t>
  </si>
  <si>
    <t>Expansion of The Mortis Chronicles</t>
  </si>
  <si>
    <t>The Mortis Chronicles is a hard hitting, thought provoking and action packed indie published series. You know you want to read!</t>
  </si>
  <si>
    <t>Arabella makes her novel Pants On FIre! an audio book!</t>
  </si>
  <si>
    <t>Arabella seeks studio time to professionally read her novel, making it available to listeners as an audio book on audible.com</t>
  </si>
  <si>
    <t>Scorned: A LeKrista Scott, Vampire Hunted Novel</t>
  </si>
  <si>
    <t>Scorned is the first in a series that I have been working on for two years and it's time to get it published.</t>
  </si>
  <si>
    <t>Run Ragged</t>
  </si>
  <si>
    <t>Would anything change if women were in charge? Book Clubs, readers, and critics herald the latest by award-winning author, Aguila.</t>
  </si>
  <si>
    <t>One Minute Gone: Manhattan Noir: a novel and backstory book</t>
  </si>
  <si>
    <t>One Minute Gone is a murder mystery drawn from real people and events. Read Chapter One at http://davidhansardblog.wordpress.com.</t>
  </si>
  <si>
    <t>Summers' Love, A Cute and Funny Cinderella Love Story</t>
  </si>
  <si>
    <t>Laughter, tears and good times in the warm glow of Summer s Love. The perfect recipe for the winter blahs.</t>
  </si>
  <si>
    <t>Silenus March: A Novel</t>
  </si>
  <si>
    <t xml:space="preserve">A novel. Beautiful. Sparse. The truth behind the American Dream seen from the eyes of a young wanderer in the midst of the economic collapse. </t>
  </si>
  <si>
    <t>Wess Meets West - Press Our New Album on CD!</t>
  </si>
  <si>
    <t>We are finishing up recording our new record and we would like help with its physical CD release.</t>
  </si>
  <si>
    <t>music/rock</t>
  </si>
  <si>
    <t>Touring the United States This July</t>
  </si>
  <si>
    <t>"WE ARE ON A MISSION TO TOUR THE UNITED STATES NON-STOP. TO DO SO WE NEED TO PURCHASE A NEW VAN."</t>
  </si>
  <si>
    <t>Richie Ray finally records a new record!</t>
  </si>
  <si>
    <t>After almost three years of being out of music, I've decided to finally make the solo record I've wanted to do for years.</t>
  </si>
  <si>
    <t>Fund The Red Masque's New Album, "Mythalogue"</t>
  </si>
  <si>
    <t>The Red Masque will be heading into the studio in late April to begin recording their new album, tentatively titled "Mythalogue".</t>
  </si>
  <si>
    <t>STEELcyclopedia - The Titans of Hard Rock</t>
  </si>
  <si>
    <t>The book I am working on now is the third is a series of rock encyclopedias. However, I am in need of funding to cover the photo costs.</t>
  </si>
  <si>
    <t>Treedom's NEW album fund!</t>
  </si>
  <si>
    <t>Treedom wants to record a second album! We have a lot of new material, and we wanted to capture our new sound in a record for our fans.</t>
  </si>
  <si>
    <t>New Album: BRICK AND MORTAR. New Book: HITLESS WONDER.</t>
  </si>
  <si>
    <t>In June, Columbus rock veterans, Watershed, will release and tour behind a new album, BRICK AND MORTAR.</t>
  </si>
  <si>
    <t>Mahayla CD Pressing</t>
  </si>
  <si>
    <t>We've made our goal with your help. Thanks so much! This is a great time to pre-purchase the album and get some extra perks.</t>
  </si>
  <si>
    <t>HELP UNRB GO ON TOUR!</t>
  </si>
  <si>
    <t>With all of our money going towards our new full-length album and merch, we need your help so we don't end up stranded on tour.</t>
  </si>
  <si>
    <t>Reluctant Hero's "All As One" EP</t>
  </si>
  <si>
    <t>Reluctant Hero is getting ready to record their next EP titled All As One! Studio dates are set for January 18th-22nd! Let's work!</t>
  </si>
  <si>
    <t>3 Years Hollow is Going On Their First Ever Tour!</t>
  </si>
  <si>
    <t>A regional band reaching to their fans. Reaching to become a national band with no label support. This is the chance of a lifetime.</t>
  </si>
  <si>
    <t>Brad Hoshaw &amp; the Seven Deadlies - New Studio Album</t>
  </si>
  <si>
    <t>Second album from award-winning Brad Hoshaw &amp; the Seven Deadlies, featuring crowd favorites "New Tattoo" and "Delta King."</t>
  </si>
  <si>
    <t>"Believable Lies" - The Album</t>
  </si>
  <si>
    <t>Rock n' Roll about the intersection of lies and belief: the Believable Lie.</t>
  </si>
  <si>
    <t>Dead Tree Duo's first full length album! Let's make it!</t>
  </si>
  <si>
    <t>Dead Tree Duo has been fortunate enough to record a full length album at Threshold Studios in NYC!  Now it's time to manufacture them!</t>
  </si>
  <si>
    <t>Begins Again</t>
  </si>
  <si>
    <t>The Brian Davis Band is a group of friends that want to share their lives and experiences through music that connects with people.</t>
  </si>
  <si>
    <t>Jimbo Mathus &amp; The Tri-State Coalition | WHITE BUFFALO</t>
  </si>
  <si>
    <t>After the success of the critically-acclaimed "Confederate Buddha," Jimbo &amp; Tri-State need your help to raise the WHITE BUFFALO.</t>
  </si>
  <si>
    <t>Madrone: New Album for 2013</t>
  </si>
  <si>
    <t>Madrone is an independent band creating melodic, emotional, 
alternative-rock needing your help to finish their new album.</t>
  </si>
  <si>
    <t>Lust Control NEW CD!!!</t>
  </si>
  <si>
    <t>Help Lust Control Kickstart their first cd in 20 years!!  To be mixed by Rocky Gray (Living Sacrifice, Soul Embraced, Evanescence)!!</t>
  </si>
  <si>
    <t>Eric Stuart Band 4 Song EP "Character"</t>
  </si>
  <si>
    <t>We have some great new songs and want to record a special edition 4 song EP as our next Eric Stuart Band release</t>
  </si>
  <si>
    <t>Ryan Caskey's BREAKOUT ALBUM, ready to CHARGE</t>
  </si>
  <si>
    <t>Los Angeles-based recording artist Ryan Caskey joined forces with producer Eddie Hedges to record alternative rock masterworks.</t>
  </si>
  <si>
    <t>LF4 WildFire</t>
  </si>
  <si>
    <t>Scotland's premier classic rock and metal festival, 3 days, 3-4 stages, family friendly,  for people of all ages</t>
  </si>
  <si>
    <t>SLUTEVER DO AMERICA TOUR</t>
  </si>
  <si>
    <t>ALL WE WANT TO DO IS DRIVE AROUND AMERICA AND PLAY A BUNCH OF SHOWS, BUT WE DON'T HAVE ANY MONEY...</t>
  </si>
  <si>
    <t>Vaz Tour/Musical Documentation of Australia and SE Asia</t>
  </si>
  <si>
    <t>Vaz invades 2 new continents in the Eastern Hemisphere and brings home a Split Single, a Video Documentary and a Live Record from Asia.</t>
  </si>
  <si>
    <t>The Beautiful Refrain's "Page One" Project</t>
  </si>
  <si>
    <t>We're recording our first single in Nashville this summer and sending it to radio with Shamrock Media Group.  We need your help!!</t>
  </si>
  <si>
    <t>City of Sound - A city full of stories untold</t>
  </si>
  <si>
    <t>Hope and Inspiration.  That is what this project is all about. In the midst of a dark and broken world our stories can speak life.</t>
  </si>
  <si>
    <t>Virtual CH - The One-Man-Mixed-Media-Rock-Band Debut</t>
  </si>
  <si>
    <t>Be a part of Virtual CH's debut Video and Record release.  Help fund their debut music video and record mixing expenses.</t>
  </si>
  <si>
    <t>Golden Animals NEW Album!</t>
  </si>
  <si>
    <t>Help Golden Animals finish their NEW Album!</t>
  </si>
  <si>
    <t>Sic Vita - New EP Release - 2017</t>
  </si>
  <si>
    <t>Join the Sic Vita family and lend a hand as we create a new album!</t>
  </si>
  <si>
    <t>The Micronite Filters | Wizard Blood Vinyl</t>
  </si>
  <si>
    <t>The Micronite Filters have a blood curdling sonic adventure ready for psychedelic swirled vinyl for the best possible auditory journey.</t>
  </si>
  <si>
    <t>Peter's New Album!!</t>
  </si>
  <si>
    <t>Acknowledged songwriter looking to record album of new songs to secure a Publishing Contract</t>
  </si>
  <si>
    <t>Help us get our music into the hands of our fans!</t>
  </si>
  <si>
    <t>Please help us reach both a short term and lifetime goal! We can't do this without your help. thank you a ton from all of us at P.T.R..</t>
  </si>
  <si>
    <t>Love Water Tour</t>
  </si>
  <si>
    <t>We need your financial support to cover the tour costs!  (Sound, lights, travel, stage design)</t>
  </si>
  <si>
    <t>Don Walrus wants to press a record!!</t>
  </si>
  <si>
    <t>Gainesville's pop punk 3 piece Assassinate The Scientist started a new band and they want to release a 7", but they need your help!!</t>
  </si>
  <si>
    <t>Rules of Civility and Decent Behavior</t>
  </si>
  <si>
    <t>A pre order campaign to fund the pressing of our second full length vinyl LP</t>
  </si>
  <si>
    <t>Help Pat The Human Get A Tour Van!</t>
  </si>
  <si>
    <t>We have been a band since 2007, but we've never hit the road. That's messed up... So this summer, we're trying to and need your help!</t>
  </si>
  <si>
    <t>Some Late Help for The Early Reset</t>
  </si>
  <si>
    <t>Be a part of helping The Early Reset finish their new 7 song EP.</t>
  </si>
  <si>
    <t>Help Friends and Family Release Their Debut Album</t>
  </si>
  <si>
    <t>Friends and Family have an album for you. They need your help to release it to the world.</t>
  </si>
  <si>
    <t>Dead Fish Handshake - follow up record to Across State Lines</t>
  </si>
  <si>
    <t>Dead Fish Handshake is a rock band based out of New Jersey. We are in the process of raising funds for our second record.</t>
  </si>
  <si>
    <t>Repair Orwell's tour van for a West Coast Tour!</t>
  </si>
  <si>
    <t>Orwell is hitting the road this August for a West Coast tour and we need substantial van repairs in order to get there.  Dates booked.</t>
  </si>
  <si>
    <t>Winter Tour</t>
  </si>
  <si>
    <t>We are touring the Southeast in support of our new EP</t>
  </si>
  <si>
    <t>Wyatt Lowe &amp; the Ottomatics Summer 2014 Tour!</t>
  </si>
  <si>
    <t>Wyatt Lowe &amp; the Ottomatics will be hitting the road this June on a North and Southwest Summer 2014 tour!</t>
  </si>
  <si>
    <t>"Grey Sky Blues" - Help make Bizness Suit's new album!</t>
  </si>
  <si>
    <t>Bizness Suit - NEW ALBUM - We're going to LA to record the best rock album ever - bluesy funky Rock n Roll with soul</t>
  </si>
  <si>
    <t>Soul Easy - Making music for our friends.</t>
  </si>
  <si>
    <t>Soul Easy recording our first full length CD.  Inspired by lots of friends and lots of good times.</t>
  </si>
  <si>
    <t>Debut Album</t>
  </si>
  <si>
    <t>Eyes For Fire is finally ready to release their Debut Album but we need YOU to help us put the final touches on it.</t>
  </si>
  <si>
    <t>Hi Ho Silver Oh - The West Coast Tour</t>
  </si>
  <si>
    <t>Hi Ho Silver Oh is going on a West Coast tour! We'll be starting in Santa Barbara, and spreading our tunes all the way to Seattle and back.</t>
  </si>
  <si>
    <t>KILL FREEMAN</t>
  </si>
  <si>
    <t>Kickstarting Kill Freeman independently. Help fund the New Record, Video and Live Shows.</t>
  </si>
  <si>
    <t>Protect The Dream Debut Album</t>
  </si>
  <si>
    <t>Protect The Dream is preparing to record their debut album 8 years in the making. Lets make it happen Kickstarter!</t>
  </si>
  <si>
    <t>Losing Wings EP Release &amp; Our First Tour</t>
  </si>
  <si>
    <t>We want to release our Losing Wings EP on a week-long tour of California's music scene!  We've got the EP made, we just need gas money!</t>
  </si>
  <si>
    <t>It's Now or Never for the Icarus Witch Project!</t>
  </si>
  <si>
    <t>Our new CD comes out July 3. We have self-financed the project with money from our shows but now need additional funding for video.</t>
  </si>
  <si>
    <t>Monk</t>
  </si>
  <si>
    <t>We are a band from South East London- each member is19 years OA. We have been together for two years. Taking pride in making good music</t>
  </si>
  <si>
    <t>Dark Disco Club's new album</t>
  </si>
  <si>
    <t>We're making a high energy, fist pumpin', pelvis-thrusting new Rock n Roll album and we'd love for you to be a part of it.</t>
  </si>
  <si>
    <t>Let The 7Horse Run!</t>
  </si>
  <si>
    <t>7Horse is a new band with a self-funded album and a show they want to rock in your town!</t>
  </si>
  <si>
    <t>OMG! You Can Help Hello Kelly Make Their New Record!</t>
  </si>
  <si>
    <t>Being in a band can make you feel like clowns, but we've got the best fans so we're not too worried. You are the new record labels!!</t>
  </si>
  <si>
    <t>Ragman Rolls</t>
  </si>
  <si>
    <t>This is an American rock album.</t>
  </si>
  <si>
    <t>VANS Warped Tour or BUST!</t>
  </si>
  <si>
    <t>We were selected out of 4,000 bands to play on VANS Warped Tour! Amazing opportunity, but touring costs $$$!  We REALLY need your help!</t>
  </si>
  <si>
    <t>Samuel B. Lupowitz &amp; The Ego Band - first album release</t>
  </si>
  <si>
    <t>Help composer and musician Samuel B. Lupowitz release his first solo piano rock effort featuring the hard-grooving Ego Band.</t>
  </si>
  <si>
    <t>DESMADRE Full Album + Press Kit</t>
  </si>
  <si>
    <t>An album you can bring home to mom.</t>
  </si>
  <si>
    <t>Take 147 - Nothin' to Lose CD Project</t>
  </si>
  <si>
    <t>Take 147 is currently in the process of recording the debut album called, "Nothin' to Lose".</t>
  </si>
  <si>
    <t>Be a part of The Paper Melody's next chapter: EP and Videos</t>
  </si>
  <si>
    <t>The Paper Melody wants YOU to be a part of the next chapter! Be a part of the process of our brand new EP and Music Videos!</t>
  </si>
  <si>
    <t>The Waffle Stompers - We'll Never Die</t>
  </si>
  <si>
    <t>The Waffle Stompers need your support to keep doing what we love--go on tour, make music and music videos.</t>
  </si>
  <si>
    <t>Carl King's New Album: Grand Architects Of The Universe</t>
  </si>
  <si>
    <t>Carl King / Sir Millard Mulch / Dr. Zoltan Ã˜belisk is making a new 45-minute instrumental sci-fi album!</t>
  </si>
  <si>
    <t>music/metal</t>
  </si>
  <si>
    <t>Peering Through The Lens Of Time - Dan Mumm - Studio Album</t>
  </si>
  <si>
    <t>Dan Mumm's 2nd studio album. An ambitious project - Dan will attempt his best musical work yet, drawing influence from across the ages.</t>
  </si>
  <si>
    <t>"Frontiers" A new full-length LP by Ontario's Unsacred Seed</t>
  </si>
  <si>
    <t>Help fund our new concept album, inspired heavily by Sci-Fi and cosmology. Together, we can make "Frontiers" a great release!</t>
  </si>
  <si>
    <t>The New Album: Dig Deeper</t>
  </si>
  <si>
    <t>Five metal heads dedicated to our passion for music. We believe music is Freedom, Unity &amp; Escape. Join us on our mission to Dig Deeper.</t>
  </si>
  <si>
    <t>FROSTBURN - Lords of the Trident's new album!</t>
  </si>
  <si>
    <t>The NEW ALBUM from the MOST METAL BAND ON EARTH is here! (WARNING: May cause melted faces and headbanging-related spinal trauma!)</t>
  </si>
  <si>
    <t>Shadow and Steel: The new album from Master Sword</t>
  </si>
  <si>
    <t>Help Legend of Zelda tribute band Master Sword complete their latest heavy metal album: Shadow and Steel!</t>
  </si>
  <si>
    <t>CURVE: The debut album from Miroist needs awesome merch</t>
  </si>
  <si>
    <t>Pre-order and help me fund new merchandise so we can make the album release something amazing.</t>
  </si>
  <si>
    <t>CENTROPYMUSIC</t>
  </si>
  <si>
    <t>MUSIC WITH MEANING!  MUSIC THAT MATTERS!!!</t>
  </si>
  <si>
    <t>God Am</t>
  </si>
  <si>
    <t>God Am, a Grunge/Doom metal band, who have been trying to fund the production of our EP to bring you a unique aural assault.</t>
  </si>
  <si>
    <t>The Nightingale: A Gothic Fairytale</t>
  </si>
  <si>
    <t>"Guard your passion as if your life depended on it, for well it might!"
Join Nightingale in her journey through the Poison Garden.</t>
  </si>
  <si>
    <t>Yet Further: Sioum's Second Full-Length Album</t>
  </si>
  <si>
    <t>Help Chicago-based instrumental group Sioum complete the production of their 2nd full-length album.</t>
  </si>
  <si>
    <t>M.F.Crew, 1er Album "First Ride"</t>
  </si>
  <si>
    <t>Salut, nous c'est M.F.Crew, on a besoin de vous pour produire notre premier album "First Ride" ! :)</t>
  </si>
  <si>
    <t>Covers Album - Limited Vinyl Pressing</t>
  </si>
  <si>
    <t>Limited edition 2x12" vinyl pressing of our latest album "Who Do You Think We Are?"</t>
  </si>
  <si>
    <t>sloggoth</t>
  </si>
  <si>
    <t>Help release a CD of sloggoth's first album "sloggoth".  All contributors of $5 or more get a CD when the goal is met!</t>
  </si>
  <si>
    <t>Westfield Massacre - Sophomore Album &amp; Tour</t>
  </si>
  <si>
    <t>Writing and Recording Sophomore record, and funding Tour to support Spring 2017 album release.</t>
  </si>
  <si>
    <t>AtteroTerra's Sophomore Album - Pray for Apocalypse</t>
  </si>
  <si>
    <t>AtteroTerra's "Pray for Apocalypse" is fully completed, and only being held up by funding.</t>
  </si>
  <si>
    <t>POWERHEAD - Wir wollen ins Studio!!!</t>
  </si>
  <si>
    <t>Wir, die Heavy/Thrash Band "Powerhead" wollen ins Studio und eine Promo CD aufnehmen. Songs haben wir, Geld nicht ;-) ... und los!! :-)</t>
  </si>
  <si>
    <t>A Reason To Breathe - DEBUT ALBUM</t>
  </si>
  <si>
    <t>Modern Post-Hardcore/Electro music (Hardstyle, EDM, Trap, Dubstep, Dembow, House).</t>
  </si>
  <si>
    <t>Gehtika - New Album - A Monster in Mourning</t>
  </si>
  <si>
    <t>The album is written &amp; sounding epic, dark &amp; heavy! We now need your help to fund the release &amp; some spiffing limited edition merch!</t>
  </si>
  <si>
    <t>Rise With Us Campaign</t>
  </si>
  <si>
    <t>We are heading to the studio to create our second album and we want you to be right there with us!</t>
  </si>
  <si>
    <t>Jazz arrangements of Mozart Horn Concertos #3 &amp; #4</t>
  </si>
  <si>
    <t>â€œThe Odd Couple Quintetâ€ is aptly named, since the Horn and Bassoon are truly an â€˜odd coupleâ€™ to front a jazz group.</t>
  </si>
  <si>
    <t>music/jazz</t>
  </si>
  <si>
    <t>"In My Own EYE " a cabaret not to be missed</t>
  </si>
  <si>
    <t>"In My Own Eye" a cabaret not to be missed  Building a Business Preserving the Art of Cabaret Theatre 4 the Next Generation</t>
  </si>
  <si>
    <t>The London Jazz Machine  - Jazz greats musical project</t>
  </si>
  <si>
    <t>I want to work with the great John Goodsall and Percy Jones from Brand X to create the ultimate new jazz album.</t>
  </si>
  <si>
    <t>Help Fund Jason's Debut Jazz CD "Exodus"</t>
  </si>
  <si>
    <t>I'm making the move from a side man in local groups to the leader with this debut jazz CD project.</t>
  </si>
  <si>
    <t>Help fund an album of LDS songs arranged for jazz piano trio</t>
  </si>
  <si>
    <t>Help to make an album that will stand out in the pantheon of LDS music, an album of the highest musical and artistic standards.</t>
  </si>
  <si>
    <t>"Cigarettes and Sunflowers" first album by "Memphis Lady"</t>
  </si>
  <si>
    <t>My name is Lindsay Main, and My artist name is "Memphis Lady". Im looking to make my first cd, will all my own original songs on it.</t>
  </si>
  <si>
    <t>California Dreamin' Tour 2015</t>
  </si>
  <si>
    <t>Drivetime heads to Cali for summer tour supported by @Smoothjazz.com &amp; @JJZPhilly  #Spaghettini #The Roxy</t>
  </si>
  <si>
    <t>Miche Fambro - "Forever Friday" Jazz CD</t>
  </si>
  <si>
    <t>MichÃ© Fambro records the long-awaited Jazz Crooner album.  Favorite standards, and soon-to-be classic originals in one memorable album.</t>
  </si>
  <si>
    <t>TERESA ANN LAMIRAND'S DEBUT ALBUM "MY LIFE UNFOLDING""</t>
  </si>
  <si>
    <t>I AM A SINGER/SONGWRITER RECORDING MY DEBUT ALBUM OF ORIGINAL MATERIAL TITLED "MY LIFE UNFOLDING".....MUSIC IS SO MUCH A PART OF ME!</t>
  </si>
  <si>
    <t>Live DVD Concert by Twice As Good</t>
  </si>
  <si>
    <t>The band Twice As Good wants to create and distribute a DVD of their live concert performance. This amazing band needs to be seen!</t>
  </si>
  <si>
    <t>The NELSON RIDDLE SONGBOOK - Nelson Riddle Tribute Orchestra</t>
  </si>
  <si>
    <t>The Orchestra and it's boy/girl singers perform a plethora of hit songs arranged by Nelson Riddle, for the world's greatest singers.</t>
  </si>
  <si>
    <t>fo/mo/deep heads back into the studio to record their 3rd CD</t>
  </si>
  <si>
    <t>fo/mo/deep heads back into the studio in January 2014 to record their 3rd CD. Seeking to continue experimenting with all things groove:</t>
  </si>
  <si>
    <t>Songs of Africa Ensemble Goodwill Africa Tour</t>
  </si>
  <si>
    <t>The Songs of Africa Ensemble embarks on their first Goodwill Africa Tour, to taste African music &amp; culture firsthand.</t>
  </si>
  <si>
    <t>The Dreamer-An Original Jazz CD</t>
  </si>
  <si>
    <t>Fall in love with "The Dreamer", new original music from trumpeter Freddie Dunn!</t>
  </si>
  <si>
    <t>New Jerry Tachoir Group Recording</t>
  </si>
  <si>
    <t>Tachoir music has been described as "Highly original compositions with dazzling improvisations by virtuoso musicians" - The Times</t>
  </si>
  <si>
    <t>Italian Jazz Days 2015, an annual NYS jazzseries since 2009.</t>
  </si>
  <si>
    <t>IJD coincides with the Columbus Day. The musicians are Italian-American and they'll showcase music from the Italian American songbook.</t>
  </si>
  <si>
    <t>Sound Of Dobells</t>
  </si>
  <si>
    <t>What was the greatest record shop ever?  DOBELLS!</t>
  </si>
  <si>
    <t>A Saxidentals Music Video!!!</t>
  </si>
  <si>
    <t>The Saxidentals are a Laie, HI based saxophone quartet. We have been playing gigs all around Laie and would love to make a music video!</t>
  </si>
  <si>
    <t>Justin Cron's Sax Debut Album</t>
  </si>
  <si>
    <t>Join in and help me make my first jazz album. I would really like to make a Christmas album and a smooth jazz CD. Want a FREE CD?</t>
  </si>
  <si>
    <t>Bring jazz legend Peter BrÃ¶tzmann to Minneapolis</t>
  </si>
  <si>
    <t>It'll be THE event of the year for the musically adventurous types. Don't miss this chance to bring Peter BrÃ¶tzmann to our fair city!</t>
  </si>
  <si>
    <t>Lifelike Figures Vinyl Pressing!</t>
  </si>
  <si>
    <t>A record representing an era in East Bay local music that sustained art &amp; community that deserves to be preserved on 180 gram vinyl.</t>
  </si>
  <si>
    <t>music/indie rock</t>
  </si>
  <si>
    <t>Funding the new album by Chris Reed and the Anime Raiders</t>
  </si>
  <si>
    <t>To raise funds to finish the latest album by Chris Reed and the Anime Raiders, called "Deep City Diving"</t>
  </si>
  <si>
    <t>The Scotty Karate Vinyl Round-Up (Scotch Bonnet)</t>
  </si>
  <si>
    <t>This Full length Album Needs the real living record life. It took us 4 hard years, countless deaths and several studios but we won.</t>
  </si>
  <si>
    <t>Dana Lawrence Music NEW EP</t>
  </si>
  <si>
    <t>Seeking supporters to help me break the 15 year streak since my last record.  Dana Lawrence Music is ready to go back into the studio!</t>
  </si>
  <si>
    <t>Angwish "I Wanna Be Your Monkey" Music Video</t>
  </si>
  <si>
    <t>We need to hire an animal trainer to have a chimpanzee actor perform in our music video with us!</t>
  </si>
  <si>
    <t>Origin - Cobrette Bardole's Sophomore Album!</t>
  </si>
  <si>
    <t>Cobrette Bardole's widely anticipated sophomore release is ready for tracking and he needs your help to make it a reality!</t>
  </si>
  <si>
    <t>Sap Laughter : Merch Fundraiser!</t>
  </si>
  <si>
    <t>The time has finally come... Sap Laughter is in the process of updating our merchandise setup, and we need your help making it happen!</t>
  </si>
  <si>
    <t>Mortimer Nova new album title Terrible The Fish Has Drowned!</t>
  </si>
  <si>
    <t>Mortimer Nova is attempting to raise enough money to record their new album, Terrible the Fish has Drowned, to release it to the public</t>
  </si>
  <si>
    <t>Ginger Binge's first album</t>
  </si>
  <si>
    <t>Support Ginger Binge sounds. We're an independent 'cosmic Americana' band. We love to play music for you. We are grateful for your help</t>
  </si>
  <si>
    <t>Ryan Harner's Full Length Album - The Wonder of the Sea</t>
  </si>
  <si>
    <t>I have finally decided to follow my dream. I want to be a professional musician. This is the project that with get me there.</t>
  </si>
  <si>
    <t>Help fund Richard Sosa's "FolkameriqueÃ±o" CD</t>
  </si>
  <si>
    <t>I'm producing an original gospel-folk, "AmeriqueÃ±o" collection of hymns and songs, so organic you could grow tomatoes with them.</t>
  </si>
  <si>
    <t>Den-Mate: New EP and Tour</t>
  </si>
  <si>
    <t>Along with a new EP production and release, it's time to bring Den-Mate, LIVE, to a location near you - East Coast and Beyond!</t>
  </si>
  <si>
    <t xml:space="preserve">ADCA's debut CD will bring the joys of great chamber music to you!  </t>
  </si>
  <si>
    <t>ADCA would like to complete the production of its debut CD, in order to bring the joys of chamber music to its fans, new and old.</t>
  </si>
  <si>
    <t>The Big Band Theory Music Festival</t>
  </si>
  <si>
    <t>The Philly music scene is full of amazing talent. This annual music festival is to celebrate those gems within that scene!</t>
  </si>
  <si>
    <t>Saint Sebastian's Debut Album &amp; Short Film</t>
  </si>
  <si>
    <t>Help Saint Sebastian finish their debut album, Melancholy Breakdown, accompanied by a short documentary film about fibromyalgia.</t>
  </si>
  <si>
    <t>ruKus - the Net-a-thon: Fueling independence in music and art!</t>
  </si>
  <si>
    <t xml:space="preserve">ruKus radio is an independent internet radio station focused solely on the independent artist and has been Mainstream-free since 2007! </t>
  </si>
  <si>
    <t>Hardsoul Poets New Album!</t>
  </si>
  <si>
    <t>The people have spoken...the stars have aligned...Hardsoul Poets are making a new record and we want our fans on the front lines.</t>
  </si>
  <si>
    <t>Park XXVII Album Release</t>
  </si>
  <si>
    <t>Park XXVII is putting together an album of up and coming Georgia bands. We need money to fund the recording/production costs of this cd</t>
  </si>
  <si>
    <t>Foundations: 12 Songs in 2012</t>
  </si>
  <si>
    <t>For each month in 2012, Sonnet will be releasing a Jesus-celebrating, grave-shattering, ear-tickling, mind-provoking song!</t>
  </si>
  <si>
    <t>Lets get 48/14 pressed!!!</t>
  </si>
  <si>
    <t>Lets get 48/14 pressed and in your cd players,ipods,blogs, and facebook status'. Lets get it everywhere!</t>
  </si>
  <si>
    <t>Project Revive: Protecting the Creative Impulse</t>
  </si>
  <si>
    <t>With Project Revive, I aim to protect and nurture the creative impulse through music.</t>
  </si>
  <si>
    <t>Modern Jazz / Soul "All Star" CD Recording Project</t>
  </si>
  <si>
    <t>Getting together a bunch of "friends and family" great  players to record my sophomore album.  Original "smooth jazz" and "modern jazz" performances .</t>
  </si>
  <si>
    <t>MISTER BROWN</t>
  </si>
  <si>
    <t>I'VE STARTED A BRAND NEW ALBUM THAT WILL FEATURE ACID JAZZ, FUNK, ROCK, AND DANCE WITH THE PROMISE OF TOURING NEXT YEAR IN THE USA</t>
  </si>
  <si>
    <t>U City Jazz Festival, St. Louis, MO</t>
  </si>
  <si>
    <t>The U City Jazz Festival is offered for free to the community and features the best jazz talent from the midwest.</t>
  </si>
  <si>
    <t>The Woodlands Jazz Fest</t>
  </si>
  <si>
    <t>Support the preservation of Jazz and help us become a national Jazz Festival with the best music, food, and fun for all ages!</t>
  </si>
  <si>
    <t>Jazz For Everyone!</t>
  </si>
  <si>
    <t>Working hard to get into the studio to record, produce, and edit my break out CD. I hope to realize my vision!</t>
  </si>
  <si>
    <t>24th Music Presents Channeling Motown (Live)</t>
  </si>
  <si>
    <t>The DMV's most respected saxophonist pay tribute to Motown.</t>
  </si>
  <si>
    <t>Greg Chambers Saxophone CD</t>
  </si>
  <si>
    <t>Greg Chambers' self-titled CD needs support for post production, replication, and promotion.</t>
  </si>
  <si>
    <t>Help Tony Copeland and get free cd's and mp3's</t>
  </si>
  <si>
    <t>This project is designed to help protect the environment by using Eco-friendly product packaging.</t>
  </si>
  <si>
    <t>Philly Jazz Fest - "Remembering Grover"</t>
  </si>
  <si>
    <t>Woody Woodland and Carol Stone, are back on the scene presenting Philly Jazz Fest â€œRemembering Groverâ€ September 22, 2012.</t>
  </si>
  <si>
    <t>Hattie Bee's Second Album</t>
  </si>
  <si>
    <t>After the success of my first album "A Very Hattie Christmas" I'm coming back with my second album "The Way We Used To Bee".</t>
  </si>
  <si>
    <t>Hot Jazz and Latin Luxury in Lima</t>
  </si>
  <si>
    <t>Promoting an "over the top" all inclusive jazz experience featuring top notch performers in a luxurious Latin setting in Lima, Peru.</t>
  </si>
  <si>
    <t>Triad a new album by James Murrell</t>
  </si>
  <si>
    <t>My new album will be called Triad, an album of original music performed by me &amp; guest musical artists.</t>
  </si>
  <si>
    <t>100% Faith Jazz Gospel CD Recording Project 2012</t>
  </si>
  <si>
    <t>Faith Monah is an unique Gospel-Jazz singer who scats and swings the Word of God. She is ready to record her FIRST jazzy Gospel album.</t>
  </si>
  <si>
    <t>Soul Of Man Video Project</t>
  </si>
  <si>
    <t>This project is for the making of a music video. All funds will go towards production costs for this event only.</t>
  </si>
  <si>
    <t>Russ Spiegel's Uncommon Knowledge: The Deep Brooklyn Suite</t>
  </si>
  <si>
    <t>â€œThe Deep Brooklyn Suiteâ€ is a series of musical impressions about living and surviving in Brooklyn.</t>
  </si>
  <si>
    <t xml:space="preserve">JMood Records "New" Roberto Magris Sextet New Recording Project 2010 </t>
  </si>
  <si>
    <t xml:space="preserve">Our next audio recording projects are scheduled for November 1 to 3, 2010 here in Kansas City, Missouri! </t>
  </si>
  <si>
    <t>Heads Up! / Vai com Tudo! - Music &amp; Sports Education for All</t>
  </si>
  <si>
    <t>2014 World Cup / Copa do Mundo is creating much controversy. The song and video support and promote music &amp; sports education for all.</t>
  </si>
  <si>
    <t>A fine blend of jazz, electronica, rock and spoken word</t>
  </si>
  <si>
    <t>Come watch my new mind twisting yet soothing music video â€œNothing Basicâ€. If you like it you can become part of what's coming up next!</t>
  </si>
  <si>
    <t>Jazz CD:  Out of The Blue</t>
  </si>
  <si>
    <t>Cool jazz with a New Orleans flavor.</t>
  </si>
  <si>
    <t>MIAMI JAZZ PROJECT: TEST OF TIME RECORDING</t>
  </si>
  <si>
    <t>Miami club band records powerhouse fusion album. You don't have to be a musician to understand the sound of jazz.</t>
  </si>
  <si>
    <t>"Reflections Of Brownie" a new tribute to Clifford Brown</t>
  </si>
  <si>
    <t>I'm recording the music of my uncle, Legendary trumpeter Clifford Brown. Had uncle Cliff lived, how might he revisit his music today?</t>
  </si>
  <si>
    <t>THE JOEY MORANT PROJECT:   JAZZIFIED R'nB</t>
  </si>
  <si>
    <t>Our goal is to help educate the world about jazz and its components; how it relates to love, romance, and success.</t>
  </si>
  <si>
    <t>First Solo Album - Siempre Filiberto</t>
  </si>
  <si>
    <t>My first solo Album, "Siempre Filiberto".  Inspired by and dedicated to a great man in my life who I recently lost to a tragic accident</t>
  </si>
  <si>
    <t>Africa Brass Master Class for youth</t>
  </si>
  <si>
    <t>Cultural and jazz instructional classes for youth at Preservation Hall. Preserving traditional New Orleans jazz and it's African roots.</t>
  </si>
  <si>
    <t>"Never Let Me Go" CD Recording Project</t>
  </si>
  <si>
    <t>This project is a mix of original &amp; standard song selections.  This phase covers recording and package design expenses.</t>
  </si>
  <si>
    <t xml:space="preserve">Cosmolingo is a multimedia band inspiring to create a cinematic musical theater!!!!! </t>
  </si>
  <si>
    <t>we are an ambitious collective of brooklynites striving to fuse a concept album/fim into a multimedia musical theate.Inspired by the 2012shif</t>
  </si>
  <si>
    <t>JETRO DA SILVA FUNK PROJECT</t>
  </si>
  <si>
    <t>Studio CD/DVD Solo project of Pianist &amp; Keyboardist Jetro da Silva</t>
  </si>
  <si>
    <t>In a Jazzy Motown</t>
  </si>
  <si>
    <t>A real Motown Backup singer on 22 gold and platinum albums headlines her own Jazz CD of Motown songs.</t>
  </si>
  <si>
    <t>EXPERIMENTAL JAZZ STUDIO RECORDING</t>
  </si>
  <si>
    <t>I am searching for monetary funding to go into a good recording studio and record experimental intuitive improv jazz.</t>
  </si>
  <si>
    <t>The Nico Blues Recorded A Full-Length Album! Now Let's Master It!</t>
  </si>
  <si>
    <t>We recorded a full-length album to be released this summer for FREE!  All we need is the last $900 to master it. Donate today for some rad gifts!</t>
  </si>
  <si>
    <t>First jazz album for Multidirectional, Now printing time!</t>
  </si>
  <si>
    <t>A contemporary jazz project crossing music lines, from jazz to rock walking through some free elements and full of melody!</t>
  </si>
  <si>
    <t>Mandy Harvey Christmas Album</t>
  </si>
  <si>
    <t>Help me to create my 3rd album, a Christmas CD with 16 Holiday/Original favorites!</t>
  </si>
  <si>
    <t>An album of 10 "jazz art songs" by Matthew John Mortimer</t>
  </si>
  <si>
    <t>I've only been able to release 7/10 songs for this album. I'd like to get into a professional studio and record them all properly.</t>
  </si>
  <si>
    <t>Kyle Krysa debut EP Ground Effect</t>
  </si>
  <si>
    <t>Ground Effect is my first solo EP project intended to help promote Fusion and creative music music in Saskatchewan and Canada.</t>
  </si>
  <si>
    <t>The Art of You Too</t>
  </si>
  <si>
    <t>This vocal music and spoken word project uses the  gift of life,love,hope &amp; peace to enable people to see themselves as a masterpiece!</t>
  </si>
  <si>
    <t>Jazz Singer, Marti Mendenhall Live Concert Recording</t>
  </si>
  <si>
    <t>A CD of a live Jazz concert featuring Marti Mendenhall, George Mitchell, Scott Steed and Todd Strait.</t>
  </si>
  <si>
    <t>"Antoine Roney Trio" at Cuba's Havana Jazz Festival 2013</t>
  </si>
  <si>
    <t>We've been invited to perform at Jazz Festival 2013. We must request funding to successfully manage this special invitation</t>
  </si>
  <si>
    <t>Celebrating American Jazz &amp; Soul Music</t>
  </si>
  <si>
    <t>Creating new avenues of exposure for young Jazz &amp; Soul artists
to express their Art of Music.</t>
  </si>
  <si>
    <t>Takeshi Asai French Trio - a lingua franca to break barriers</t>
  </si>
  <si>
    <t>Jazz to jazz, New York to France, a piano trio of cutting-edge French jazzmen and a NY-based Japanese jazz pianist. Superbly different!</t>
  </si>
  <si>
    <t>The LUMIC Band by Cope4Golf creates a scientific golf swing.</t>
  </si>
  <si>
    <t>The 1st club in your bag should be between your ears!  Light up Your Brain Power. Play Smarter. Swing the LUMIC Band..</t>
  </si>
  <si>
    <t>Snoremedy - The answer to a more restful night's sleep</t>
  </si>
  <si>
    <t>Snoring shouldn't ruin your or your partner's sleep and you don't need expensive, uncomfortable or ugly devices to help the problem</t>
  </si>
  <si>
    <t>Head Mounted Display Adapter for the dscvr VR Viewer</t>
  </si>
  <si>
    <t>A Hands Free head mounted display adapter that supports the I AM Cardboard dscvr VR viewer for comfortable extended 3-D/VR viewing.</t>
  </si>
  <si>
    <t>SleepMode</t>
  </si>
  <si>
    <t>A mask for home or travel that will give you the best, undisturbed sleep of your life.</t>
  </si>
  <si>
    <t>RoamingTails, The Connected Pet Tag</t>
  </si>
  <si>
    <t>Find your pet when it's missing, digitally store pet-related information, and locate pet friend establishments and services.</t>
  </si>
  <si>
    <t>CT BAND</t>
  </si>
  <si>
    <t>Make your watch Smart ! CT Band is an ultra-thin, high-tech smart watch-strap awarded twice at CES 2017 las vegas</t>
  </si>
  <si>
    <t>OmniTrade Apron</t>
  </si>
  <si>
    <t>Soft edged-Hard working. The perfect wearable organization for the home and professional shop.</t>
  </si>
  <si>
    <t>PAKPOWER, The CCP Pack</t>
  </si>
  <si>
    <t>The CCP Pack is a bag that charges your smartphones and tablets on the go! Also holds small important items. "Never Without Power".</t>
  </si>
  <si>
    <t>Led Shirt - WiFi Controlled</t>
  </si>
  <si>
    <t>T-Shirt with Led panel controlled by Android app over WiFi. 
Multiple shirts, games, text, video effects support,</t>
  </si>
  <si>
    <t>INBED</t>
  </si>
  <si>
    <t>Der INBED ist ein innovatives Multisensor-Wearable fÃ¼r die SturzprÃ¤vention motorisch eingeschrÃ¤nkter Personen.</t>
  </si>
  <si>
    <t>EZC Smartlight</t>
  </si>
  <si>
    <t>Rider worn tail light brake light. Adheres to virtually any coat, jacket or vest. Stays on even when you get off.</t>
  </si>
  <si>
    <t>Smart Harness</t>
  </si>
  <si>
    <t>Revolutionizing the way we walk our dogs!</t>
  </si>
  <si>
    <t>Audionoggin - Join the Earvolution</t>
  </si>
  <si>
    <t>Audionoggin: Wireless personal surround sound for the athlete in everyone.</t>
  </si>
  <si>
    <t>IRring - The Remote Control That fits on Your Finger</t>
  </si>
  <si>
    <t>IRring is the worlds first universal remote control that fits on your finger and controls your TV, your lighting, and your life.</t>
  </si>
  <si>
    <t>A Wearable Twisting iPhone Case w/ Built in Selfie Extender</t>
  </si>
  <si>
    <t>Turn your iPhone into wearable tech &amp; GoPro. Features: Selfie Stick, Tripod, &amp; Protective Top. Great for everyday carry.</t>
  </si>
  <si>
    <t>PAXIEâ„¢: The most advanced GPS enabled child safety wearable</t>
  </si>
  <si>
    <t>PAXIEâ„¢ is a GPS enabled safety wearable for kids that promotes discovery and play while offering parents peace of mind.</t>
  </si>
  <si>
    <t>SemiYours</t>
  </si>
  <si>
    <t>You can rent out your Car with Uber. 
You can rent out your Home with Airbnb. 
Now you can rent out your CLOSET with SemiYOURS!</t>
  </si>
  <si>
    <t>DUALBAND, the Leather NFC Smart Watch Band</t>
  </si>
  <si>
    <t>A Leather Smart watch Band, that NEVER needs to be charged for only $37!</t>
  </si>
  <si>
    <t>BigBands XL for Apple Watch: Big Long Bands for Large Wrists</t>
  </si>
  <si>
    <t>Brown Leather and Black Nylon extra-long Apple Watch bands for large wrists connects to 42mm. Go measure! Design fits 190-250mm wrists.</t>
  </si>
  <si>
    <t>The Pi Watch - A Programmable, Open Source Smartwatch!</t>
  </si>
  <si>
    <t>The Pi (Arduino-Compatible) is a new kind of wearable. It's a diy smartwatch with a round display, touch ring, and a powerful CPU!</t>
  </si>
  <si>
    <t>Kai - Turn any pair of Glasses into Smart Glasses!</t>
  </si>
  <si>
    <t>Kai sits right behind your ear and lets you access a smart voice interface 24/7. Call, text, search, and even call an Uber.</t>
  </si>
  <si>
    <t>The first personal trainer and diet coach for your dog!</t>
  </si>
  <si>
    <t>Active, happy &amp; healthy together! 
Thatâ€™s our mission for all dogs and their parents.</t>
  </si>
  <si>
    <t>i-Davit: Hands Free System for iPad/Tablets/Devices</t>
  </si>
  <si>
    <t>Introducing the iDavit, a revolutionary crane-like system thatâ€™ll allow you to work anywhere. Hands free to be totally hands on.</t>
  </si>
  <si>
    <t>The Ultimate Learning Center</t>
  </si>
  <si>
    <t>WE are molding an educated, motivated, non violent GENERATION!</t>
  </si>
  <si>
    <t>GoMote: a remote control for your smartphone</t>
  </si>
  <si>
    <t>Tired of fumbling around for the audio controls on your phone?  Easily control your music with the GoMote and a click of your thumb.</t>
  </si>
  <si>
    <t>Palms Free Cell Phone Harness Holds Iphone Galaxy S Go Pro</t>
  </si>
  <si>
    <t>Palms Free RetractableCell Phone Harness fits all Cell phones Iphone 4 5 6 7 Galaxy S Go Pro Ipad Mini and Tablets Keep your hands free</t>
  </si>
  <si>
    <t>ICE SHIRT; Running, Multi-Sport, Cycling, Athletic Wear</t>
  </si>
  <si>
    <t>ICE SHIRT; running, multi-sport, cycling, &amp; athletic wear shirts that hold melting ice to cool you on hot days.</t>
  </si>
  <si>
    <t>Better Beanie</t>
  </si>
  <si>
    <t>Better Beanie is the new therapeutic wearable designed to assist you while keeping your hands free.</t>
  </si>
  <si>
    <t>Master Le Cosplay's: Avengers 2 Hulk Buster V2.0 Build</t>
  </si>
  <si>
    <t>Anyone who want to support of this will be credited. This will be my ultimate build. Full animatronics, from arms, legs, H.U.D, etc</t>
  </si>
  <si>
    <t>Make 100 | Geek &amp; Chic: Smart Safety Jewelry.</t>
  </si>
  <si>
    <t>Geek &amp; Chic Smart Jewelry Collection, Wearables Meet Style!</t>
  </si>
  <si>
    <t>The World's Smartest Modular WiFi + Bluetooth Wearable Ring</t>
  </si>
  <si>
    <t>Stainless Steel Modular Ring with screw on bezels for WiFi + Bluetooth + NFC Wireless modules with open source IOS and Android Apps</t>
  </si>
  <si>
    <t>The Worlds First Smart Laser Collar for Cats. Lazer Kitty</t>
  </si>
  <si>
    <t>Our amazing product is simple and sleek. Our laser system is USB rechargeable for hours of fun. Android / Apple App Controlled.</t>
  </si>
  <si>
    <t>Android &amp; iPhone Magnetic Headphone and Earbud Cables!</t>
  </si>
  <si>
    <t>Slackers Patent-Pending Magnetic Clip and Cable System, Amazing Sound, Durability and Value Can't Be Beat...AT ANY PRICE!!</t>
  </si>
  <si>
    <t>The Worlds First Fitness Shirt with Resistance the RS-1.</t>
  </si>
  <si>
    <t>The RS-1 is one of the most innovative workout tools to hit the market ever.  A must have for anyone that enjoys new ways to get fit.</t>
  </si>
  <si>
    <t>KneeJack</t>
  </si>
  <si>
    <t>The device that allows those with artificial knees or arthritic knees to kneel down without putting pressure on their knees.</t>
  </si>
  <si>
    <t>Garstin Luxury Stainless Steel Case for the Apple Watch</t>
  </si>
  <si>
    <t>Horologic5 creates a case for the Apple Watch that reflects true luxury &amp; style. Check out the Garstin Luxury Case in 38mm/42mm</t>
  </si>
  <si>
    <t>Cinnamon II The Ultimate Retro Smartwatch</t>
  </si>
  <si>
    <t>The Cinnamon II is an AppleÂ® ][ compatible wrist watch. Featuring 32k of memory and a 1 Mhz cpu. It's the ultimate in geek fashion.</t>
  </si>
  <si>
    <t>S2SA - Sport to Strap Adapter for Samsung Gear S2 Sport (3G)</t>
  </si>
  <si>
    <t>The unique adapter to apply standard watch straps at your Samsung Gear S2 Sport and Sport 3G! Small, functional and handsome.</t>
  </si>
  <si>
    <t>AT</t>
  </si>
  <si>
    <t>hidn tempo - a wearable stress coach</t>
  </si>
  <si>
    <t>hidn tempo is an intelligent watch band that allows you to monitor your stress and manage it anywhere, anytime.</t>
  </si>
  <si>
    <t>Trequant - First Wearable for Tremors</t>
  </si>
  <si>
    <t>Trequant is specifically designed for people with tremors. It helps them to track and analyse their tremors for better understanding.</t>
  </si>
  <si>
    <t>Jayster Wallet - Find your stuff using Bluetooth Technology.</t>
  </si>
  <si>
    <t>Jayster devices and Jayster app both use Bluetooth Smart technology to provide the most user-friendly system for finding lost valuables</t>
  </si>
  <si>
    <t>Tabla AEIOU One Handed Two Handed Keyboard Development Kit</t>
  </si>
  <si>
    <t>Tabla Alpha-Num AEIOU Universal Remote &amp; Keyboard + Control. Multi platform wireless use anywhere wearable invisibles development kit.</t>
  </si>
  <si>
    <t>Smart 2-in-1 I-PHONE HANDLE/WALLETtm</t>
  </si>
  <si>
    <t>revolutonary ultra-slim 2-in-1 Smart  2-in-1 I-PHONE handle/WALLETtm with 360 rotatiion</t>
  </si>
  <si>
    <t>Wendu: Control your Climate, Wear the Future</t>
  </si>
  <si>
    <t>Our t-shirt maintains steady temperatures through hot and cold focal points capable of reaching a 36ÂºF/20ÂºC range in under 2 minutes!</t>
  </si>
  <si>
    <t>Buy beauty &amp; hair products 24/7 from a vending machine.</t>
  </si>
  <si>
    <t>Hello world,
My name is Earl Eddings, I'm just your average hard working family man from Virginia. I'm here because I need you to help</t>
  </si>
  <si>
    <t>Cardiglow : Fitness Tracker and Biofeedback Device</t>
  </si>
  <si>
    <t>Make your heart shine and watch it work! Cardiglow tracks improvements, times intervals and translates heart rate into color.</t>
  </si>
  <si>
    <t>EMBER wear Ski and Snow Sport Heated Gloves and Mittens</t>
  </si>
  <si>
    <t>Amazing heated snow sport gloves; synonymous with quality, fusing innovative heat technology, style, functionality &amp; unique design.</t>
  </si>
  <si>
    <t>Kidswatcher</t>
  </si>
  <si>
    <t>Always know where your precious children are. Let them explore the world freely and in a secure way by using the Kidswatcher.</t>
  </si>
  <si>
    <t>The first Earphones Cover in eco-leather and Made in Italy</t>
  </si>
  <si>
    <t>Itâ€™s original, fashion and unique, Ohyear is the first cover for your earphones that wears your style.
Designed and made in Italy</t>
  </si>
  <si>
    <t>Power Rope</t>
  </si>
  <si>
    <t>The most useful phone charger you will ever buy</t>
  </si>
  <si>
    <t>The HotSeat child safety carseat with temperature alarm</t>
  </si>
  <si>
    <t>The revolutionized carseat, where no child will be left alone in a hot vehicle ever again. This alarm will save multiple babie's lives.</t>
  </si>
  <si>
    <t>Russell &amp; Sons Watches</t>
  </si>
  <si>
    <t>Russell &amp; Sons Watches
RS Watches is a business that provides quality watches at an affordable price. RS Watches was created with th</t>
  </si>
  <si>
    <t>WairConditioning</t>
  </si>
  <si>
    <t>The HOTTEST and COOLEST thing yet! WairConditioning... an entirely new level of comfortability!</t>
  </si>
  <si>
    <t>iLumaware Shield TL - Radar technology for bicycle</t>
  </si>
  <si>
    <t>Shield TL is a tail light for a bicycle w/ radar technology. It makes you more visible to cars and drivers at a greater distance.</t>
  </si>
  <si>
    <t>Intelligent Leather Jacket. Heat. Communicate. Recharge.</t>
  </si>
  <si>
    <t>Worldâ€˜s First Heated Leather Jacket 
with Integrated Bluetooth System,
Handsfree Set (Microphone and Speakers)
and Cellphone Charger.</t>
  </si>
  <si>
    <t>DAZLN: NFC Nails that Light Up Holiday Parties!</t>
  </si>
  <si>
    <t>DAZLN nails light up near NFC devices like your mobile phone. If you're tired of receiving or gifting the same old thing look here!</t>
  </si>
  <si>
    <t>Social behavior in technical communities</t>
  </si>
  <si>
    <t>Study the behaviour of technical communities by tracking their movement  through wearables</t>
  </si>
  <si>
    <t>iPhanny</t>
  </si>
  <si>
    <t>The iPhanny keeps your iPhone 6 safe from bending in those dangerous pants pockets.</t>
  </si>
  <si>
    <t>Ollinfit: The Wearable Personal Trainer</t>
  </si>
  <si>
    <t>Ollinfit is the first wearable fitness trainer with 3 sensors for superior accuracy, feedback and results.</t>
  </si>
  <si>
    <t>Avid Watch: Multi-Sport Smart Watch with Activity Tracking</t>
  </si>
  <si>
    <t>Built in running, cycling, pedometer, and golf features for the edge you need to perform at your very best!</t>
  </si>
  <si>
    <t>Ristola Plongeur/UTC 300 Meter COSC/ISO Diver (Canceled)</t>
  </si>
  <si>
    <t>Ristola watches made in La Chaux de-Fonds, Switzerland. A new brand of COSC and ISO Certified Professional watches.</t>
  </si>
  <si>
    <t>LED sports clothing for running cycling and walking, we make (Canceled)</t>
  </si>
  <si>
    <t>We make stylish sports clothing from LED jackets to backpacks and LED arm bands.With our LED technology you're sure to be seen in style</t>
  </si>
  <si>
    <t>Lokett: Customizable Smartphone Memory Necklace (Canceled)</t>
  </si>
  <si>
    <t>A modern day locket that uses NFC technology to link your precious photos, videos, apps, and more. Choose our design or submit yours.</t>
  </si>
  <si>
    <t>Fashion loves Technology: Lamour, the connected heating shoe (Canceled)</t>
  </si>
  <si>
    <t>Connected, heating, premium quality and comfortable leather sneakers - hand-crafted in France.</t>
  </si>
  <si>
    <t>AllerGuarder: Bluetooth wristband helps food-allergy kids</t>
  </si>
  <si>
    <t>Harnessing wearable technology as a powerful defense for food-allergy children.</t>
  </si>
  <si>
    <t>Forcite Alpine - World's First smart helmet for snow sports</t>
  </si>
  <si>
    <t>The Forcite Alpine helmet records 4K footage and keeps you connected all in one sleek design.</t>
  </si>
  <si>
    <t>SnuG Watchbands for Moto360 smartwatch (Canceled)</t>
  </si>
  <si>
    <t>Sweat resistant, colorful, durable, CUSTOMIZABLE, watch bands &amp; protector bands that fit the Moto360 smartwatch.</t>
  </si>
  <si>
    <t>SMART Knee Sleeve that Recommends Rest (Canceled)</t>
  </si>
  <si>
    <t>Our knee sleeve monitors your muscles and recommends rest time (on a mobile app) when it detects overexertion!</t>
  </si>
  <si>
    <t>Miclop - Tu cabina profesional portÃ¡til (Canceled)</t>
  </si>
  <si>
    <t>MICLOP es una cabina portable impresa en 3D protegida en el interior con espuma acÃºstica, reduce el ruido ambiental o rebote de sonido.</t>
  </si>
  <si>
    <t>R-CON: Run Faster, Run Longer (Canceled)</t>
  </si>
  <si>
    <t>R-CON is a wearable that measures running form. Instantly know when your form is breaking down and when you are running your strongest.</t>
  </si>
  <si>
    <t>RISTMATEÂ®, smartphone wrist dock and much more. (Canceled)</t>
  </si>
  <si>
    <t>A beautiful biometric smartphone wrist dock, features a revolutionary reusable adhesive; 3 position phone stand and multi-purpose tool.</t>
  </si>
  <si>
    <t>StreetskatePRO's  Knee, Shin, &amp; Ankle pad compression sleeve</t>
  </si>
  <si>
    <t>The first action sports training sleeve/leg protector of its kind to offer an unduplicated level of targeted protection!</t>
  </si>
  <si>
    <t>HALLAM new york SMART JACKET 2.0 for TRAVEL with 29 FUNCTION (Canceled)</t>
  </si>
  <si>
    <t>The world's most advanced jacket for SMARTPHONE USER ,for WORKOUT, for TRAVEL, for OUTDOOR /Bluetooth Charging Wearable Apparel</t>
  </si>
  <si>
    <t>Versa Prima: The First Portable And Wearable LED Strip</t>
  </si>
  <si>
    <t>Versa Prima: The first portable and wearable LED strip that's controlled via Bluetooth. Designed to be versatile for your creativity.</t>
  </si>
  <si>
    <t>CHEMION: The World's First Smart Glasses (Canceled)</t>
  </si>
  <si>
    <t>CHEMION is an eyewear device that lets you show your creativity to the world.</t>
  </si>
  <si>
    <t>SKIN - Wearable music remote control for your mobile phone</t>
  </si>
  <si>
    <t>SKIN - The wearable music remote control which makes your fitness lifestyle a bit easier</t>
  </si>
  <si>
    <t>CH</t>
  </si>
  <si>
    <t>CHF</t>
  </si>
  <si>
    <t>YEPZONâ„¢ FREEDOM: A Personal Safety Alarm w/Global Locator</t>
  </si>
  <si>
    <t>Send an alert for help and find missing people, pets, and valuables with the touch of a button. Get yours today!</t>
  </si>
  <si>
    <t>Elbee: Wireless in-ear headphones with smart features</t>
  </si>
  <si>
    <t>Enjoy high-quality sound and the possibility to control your smartphone and apps using custom voice commands and head movements.</t>
  </si>
  <si>
    <t>Owl (Canceled)</t>
  </si>
  <si>
    <t>Owl is a fitness tracker along with an accompanying iOS app, that is both fun and interactive for children.</t>
  </si>
  <si>
    <t>Tempi - The Smart Way to Monitor Temperature and Humidity</t>
  </si>
  <si>
    <t>Tempi Is a Wearable Bluetooth Device That Gives Accurate Temperature and Humidity Readings.</t>
  </si>
  <si>
    <t>Sleepwreck - Disasterpiece EP (Jump Drives!)</t>
  </si>
  <si>
    <t>I've got an awesome new batch of tracks that I think you're going to Love. CDs? So 1990! I present to you... SLEEPWRECK JUMP DRIVES!</t>
  </si>
  <si>
    <t>music/electronic music</t>
  </si>
  <si>
    <t>Rick and Morty Album &amp; Music Video</t>
  </si>
  <si>
    <t>Rick and Morty concept album written by Allie Goertz + music video directed by Paul B. Cummings!</t>
  </si>
  <si>
    <t>Sammy Bananas - Bootlegs Vol. 2!!</t>
  </si>
  <si>
    <t>Help get four new bootlegs onto vinyl in the second installment of my series!</t>
  </si>
  <si>
    <t>'Pathfinder' - a High Five Spaceship album</t>
  </si>
  <si>
    <t>A collaborative, electronic journey helmed by producer Christopher Bingham and guitarist Carlos Montero.</t>
  </si>
  <si>
    <t>The Last Art Fact Album Ever</t>
  </si>
  <si>
    <t>Art Fact is a legendary Swedish synth pop act from the 80's. This album will contain updated remakes of their greatest songs.</t>
  </si>
  <si>
    <t>[NUREN] The New Renaissance</t>
  </si>
  <si>
    <t>Jake Kaufman and Jessie Seely present THE WORLD'S FIRST VIRTUAL REALITY ROCK OPERA.</t>
  </si>
  <si>
    <t>Changing Stations; London Underground Album Project</t>
  </si>
  <si>
    <t>Changing Stations is an 11-track classical-contemporary album by Daniel Liam Glyn, based on the 11 main lines of the London Underground</t>
  </si>
  <si>
    <t>The Seshen - Let's Take This Show on the Road!</t>
  </si>
  <si>
    <t>We just toured the PNW to Vancouver, BC and back, we're ready for next level growth - a van, quality studio recordings &amp; stage visuals!</t>
  </si>
  <si>
    <t>BRAND NEW GUYVER ALBUM "Alien on Earth" + Extras</t>
  </si>
  <si>
    <t>This will be the first album I have made in 9 years. It will be going back to my roots from 2002, and I aim to blow your socks off!</t>
  </si>
  <si>
    <t>StrobeHouse presents Valborg 2015</t>
  </si>
  <si>
    <t>We want to recreate last years massive Valborgparty in Lund but this time even bigger!</t>
  </si>
  <si>
    <t>The Gothsicles - I FEEL SICLE</t>
  </si>
  <si>
    <t>Help fund the latest Gothsicles mega-album, I FEEL SICLE!</t>
  </si>
  <si>
    <t>Liquid Diet's Double Life</t>
  </si>
  <si>
    <t>Liquid Diet needs your support to release our new full-length album! Help us create electrifying music videos to showcase our singles!</t>
  </si>
  <si>
    <t>Phantom Ship / Coastal (Album Preorder)</t>
  </si>
  <si>
    <t>Ideal for living rooms and open spaces.</t>
  </si>
  <si>
    <t>Daughter Vision remix album on limited vinyl, cassette &amp; CD</t>
  </si>
  <si>
    <t>Daughter Vision - an electro synthwave band from USA - present 8 remixes of their stunning songs. Some synthpop - some darker. Join us!</t>
  </si>
  <si>
    <t>American Pixels - a Game Music Tribute Album by Mazedude</t>
  </si>
  <si>
    <t>Mazedude presents an arranged album of game music, honoring American composers and featuring several guest performers</t>
  </si>
  <si>
    <t>Sharaz "Project Nintendo" Collector Edition 2x12" Vinyl</t>
  </si>
  <si>
    <t>Project Nintendo. A big honkin' game cartridge sleeve and two awesome 12" breakbeat vinyl records and a POSTER inside!</t>
  </si>
  <si>
    <t>Bring Kyrstyn's Album to Life!</t>
  </si>
  <si>
    <t>Help this Soulful &amp; Cinematic Glitch-Pop Songwriter Bring her Music to the World!  (And your Ears:)</t>
  </si>
  <si>
    <t>Lemonymous 10th Anniversary Album Re-Release</t>
  </si>
  <si>
    <t>A Special 10th Anniversary Re-Release of Ender Bowen's third album, LEMONYMOUS, with a companion CD of alternate takes and remixes.</t>
  </si>
  <si>
    <t>Last of the Lost Boys: New Music from Matthew Blake</t>
  </si>
  <si>
    <t>My first solo record in 10 years. Six new electronic/synthpop songs PLUS an acoustic version of the album you can only get here.</t>
  </si>
  <si>
    <t>Becoming Rainbow: A Music, Art &amp; Virtual Reality Experience</t>
  </si>
  <si>
    <t>Becoming Rainbow is a music and visual art project inspired by and dedicated to the Native Indigenous communities and water protectors!</t>
  </si>
  <si>
    <t>Broadcasts to Promote Human Freedom in South Florida</t>
  </si>
  <si>
    <t>We produce radio broadcasts and live streams that promote the value of human freedom, reason, individual rights &amp; free markets.</t>
  </si>
  <si>
    <t>journalism/audio</t>
  </si>
  <si>
    <t>Industry Success Project (Canceled)</t>
  </si>
  <si>
    <t>I am trying to document what it is like to plunge head first into the music/audio industry as an intern.</t>
  </si>
  <si>
    <t>Ben's Top 5 podcast (Canceled)</t>
  </si>
  <si>
    <t>Hello! I'm Ben and I have been wanting to start a podcast for a while. I am looking to kickstart the process and get into the game!</t>
  </si>
  <si>
    <t>Printing TONE Audio 10th Anniversary Edition! (Canceled)</t>
  </si>
  <si>
    <t>We're seeking funding for a special 10th Anniversary PRINT EDITION! Receive your own copy for only $8</t>
  </si>
  <si>
    <t>Podcast for fun! (Canceled)</t>
  </si>
  <si>
    <t>Hi. I'm looking to raise some funds to get some microphones, some interfaces to hook XLR to my iPad/iPhone/iMac. Plus some other stuff.</t>
  </si>
  <si>
    <t>In Case Of Emergency (Canceled)</t>
  </si>
  <si>
    <t>In Case Of Emergency is a radio talk show for preppers, beginning preppers, and with preparedness in mind.</t>
  </si>
  <si>
    <t>All Things Horses Podcast (Canceled)</t>
  </si>
  <si>
    <t>All Things Horses is slowly becoming the greatest podcast on the internet and we are looking to upgrade the studio and software.</t>
  </si>
  <si>
    <t>Start a New Podcast (Canceled)</t>
  </si>
  <si>
    <t>I wish to start a new podcast called Voices of Texas, and I want to interview interesting people of Texas each week.</t>
  </si>
  <si>
    <t>#MYLifeMatters Radio Show &amp; Podcast (Canceled)</t>
  </si>
  <si>
    <t>#MyLifeMatters features compelling stories of students &amp; young adults who overcame challenges to take ownership of their lives.</t>
  </si>
  <si>
    <t>J1 (Canceled)</t>
  </si>
  <si>
    <t>------</t>
  </si>
  <si>
    <t>The (Secular) Barbershop Podcast (Canceled)</t>
  </si>
  <si>
    <t>Secularism is on the rise and I hear you.Talk to me.</t>
  </si>
  <si>
    <t>Now You Know Podcast (Canceled)</t>
  </si>
  <si>
    <t>Inspired by some great podcasters as well as my desire to learn from many people about many topics, plus just to inform people.</t>
  </si>
  <si>
    <t>Big Daddy's Long Ass Road Trip To W.S.O.P. 2016! Podcasts!</t>
  </si>
  <si>
    <t>Production costs for middle aged comics sharing cross USA country road trip experience via www.bigdaddyroadshow.com Podcasts.ComedySHOW</t>
  </si>
  <si>
    <t>A day in the life of...(podcast) (Canceled)</t>
  </si>
  <si>
    <t>How well do you know the stranger walking past you or the neighbor up the street? Extraordinary stories told by everyday people.</t>
  </si>
  <si>
    <t>Michale Graves "The Voice of Liberty" WVNJ RADIO 1160 AM</t>
  </si>
  <si>
    <t>Drawing on the momentum created by his "Radio Deadly" program, Michale Graves has created a new pop-culture talk radio show on WVNJ</t>
  </si>
  <si>
    <t>The Smile High Podcast Club Season 3 (Canceled)</t>
  </si>
  <si>
    <t>This project is to fund Season 3 of the SHPC.  Our plan is to produce 24 more spectacular episodes to share with the world.</t>
  </si>
  <si>
    <t>Suburban Disorder Podcast (Canceled)</t>
  </si>
  <si>
    <t>a podcast about everyday life, friends talking about music, movies, tv, relationships. conversations we have all had and can relate to</t>
  </si>
  <si>
    <t>Support Independent Media (Canceled)</t>
  </si>
  <si>
    <t>Sayin it Plain is a Independent Radio Show created to inform the public and empower the community.</t>
  </si>
  <si>
    <t>The Body Politic Radio (Canceled)</t>
  </si>
  <si>
    <t>An investigative series on 790 KABC Radio on the ravages of addiction and what options millions of people have for hopeful recovery.</t>
  </si>
  <si>
    <t>Voice Over Artist (Canceled)</t>
  </si>
  <si>
    <t>Turning myself into a vocal artist.</t>
  </si>
  <si>
    <t>Reality  Check (Canceled)</t>
  </si>
  <si>
    <t>Reality Check is a weekly Internet Radio Show. Along with my co-host and engineer we discuss the issues of the day relevant to you!.</t>
  </si>
  <si>
    <t>Chat Box 23 (Canceled)</t>
  </si>
  <si>
    <t>T.O., Adi &amp; Mercedes discuss their point of views, women's issues &amp; Hollywood Hotties.</t>
  </si>
  <si>
    <t>RETURNING AT A LATER DATE</t>
  </si>
  <si>
    <t>SEE US ON PATREON www.badgirlartwork.com</t>
  </si>
  <si>
    <t>Final Benghazi Report on audio â€“ New results may shock you!</t>
  </si>
  <si>
    <t>Now on audiobook! The truth about Benghazi is revealed with this historical epic courtroom drama performed by professional voice actors</t>
  </si>
  <si>
    <t>Vineyard Valley - A Social Winemaking Game!</t>
  </si>
  <si>
    <t>Make wine from seed to bottle; build, socialize, sell, and relax in Vineyard Valley - a social, sandbox, free to play business sim!</t>
  </si>
  <si>
    <t>games/video games</t>
  </si>
  <si>
    <t>Diggers Fall tactical multiplayer pc shooter</t>
  </si>
  <si>
    <t>Need funds for an Australian fps mp shooter pc game called Diggers Fall were china invades Aus, cost for advertising and settings menu.</t>
  </si>
  <si>
    <t>So I'm A Dark Lord</t>
  </si>
  <si>
    <t>A parody of old school RPGs where you are a new Dark Lord on a quest to amass monsters and allies on your side.</t>
  </si>
  <si>
    <t>Fate Fighters - The Ultimate Decision Maker</t>
  </si>
  <si>
    <t>Canâ€™t make up your mind about something? Simply type in your two options and let the fighters of fate decide for you!</t>
  </si>
  <si>
    <t>The Quest To Save Hip Hop</t>
  </si>
  <si>
    <t>THE QUEST TO SAVE HIP HOP is an old school beat em up st game that has a focus on old school hip hop and new age hip hop coming to pc.</t>
  </si>
  <si>
    <t>Until The End (PC, Mac, and Linux)</t>
  </si>
  <si>
    <t>A run-n-gun zombie survival game where you scavenge for items to make the night a little less scary.</t>
  </si>
  <si>
    <t>Prez Games: Do You Have What it Takes to Win the Presidency?</t>
  </si>
  <si>
    <t>A deck building game where you build your campaign plans, raise cash and gain power in a drive to win the White House.</t>
  </si>
  <si>
    <t>DJ's Bane</t>
  </si>
  <si>
    <t>I'm making a game where you choose how you want to kill the DJ, so you yourself can decide what music will be played at the party.</t>
  </si>
  <si>
    <t>World Defense : Tower Defense</t>
  </si>
  <si>
    <t>A tower defense game that is played anywhere on the earth's surface!  This project is to expand it to be multiplayer and mod support.</t>
  </si>
  <si>
    <t>Rainbow Ball to the Iphone</t>
  </si>
  <si>
    <t>We want to bring our Game Rainbow Ball to the iphone and to do that we need a little help</t>
  </si>
  <si>
    <t>Kingdom Espionage</t>
  </si>
  <si>
    <t>An ambitious multiplayer game set in fantastical medieval world where you must defend your castle while attacking others to gain ranks!</t>
  </si>
  <si>
    <t>Towers Of The Apocalypse</t>
  </si>
  <si>
    <t>Fully 3D, post Apocalyptic themed tower defense video game. New take on the genre.</t>
  </si>
  <si>
    <t>Kaptain Brawe 2: A Space Travesty</t>
  </si>
  <si>
    <t>A comical point and click adventure by veteran team of Broken Sword and Monkey Island fame - Steve Ince and Bill Tiller</t>
  </si>
  <si>
    <t>Legends of Callasia [Demo Available NOW!]</t>
  </si>
  <si>
    <t>An epic strategy game of world conquest with simultaneous turn-based multiplayer gameplay and no hotseat waiting</t>
  </si>
  <si>
    <t>New iPad/iPhone game development software needed</t>
  </si>
  <si>
    <t>I am looking to create more games for the iPad/iPhone and want to add leaderboards, which requires new game development software</t>
  </si>
  <si>
    <t>Sirius Online, an indie Space MMO</t>
  </si>
  <si>
    <t>Sirius Online is currently the work of two brothers striving to bring the Era of Freelancer back, adding dynamic markets and more.</t>
  </si>
  <si>
    <t>Skullforge: The Hunt</t>
  </si>
  <si>
    <t>A fantasy action RPG which follows an elven ex-slave on a journey of magic, revenge, intrigue, and deceit.</t>
  </si>
  <si>
    <t>The Creature</t>
  </si>
  <si>
    <t>Finishing your last job before you retire until a disaster strikes the cargo ship can you survive The Creature?</t>
  </si>
  <si>
    <t>T-Fighter: Code Name M - Mobile Edition</t>
  </si>
  <si>
    <t>Challenge your trivia skills in this action oriented game against several opponents across time.</t>
  </si>
  <si>
    <t>Video Game Store That Can Beat Out Any Other</t>
  </si>
  <si>
    <t>We want to take everything video game related people have seen since 1978 to now and turn it into the top gamer lounge in canada !</t>
  </si>
  <si>
    <t>My own channel</t>
  </si>
  <si>
    <t>I want to start my own channel for gaming</t>
  </si>
  <si>
    <t>Sun Dryd Studios</t>
  </si>
  <si>
    <t>The new kid on the block. Re-imagining old games and creating new ones. Ship, Lazer, Rock is first.</t>
  </si>
  <si>
    <t>Cyber Universe Online</t>
  </si>
  <si>
    <t>Humanity's future in the Galaxy</t>
  </si>
  <si>
    <t>Idle Gamers</t>
  </si>
  <si>
    <t>Idle gamers are the group of gamers worth watching play video games. We have a back log of video ideas and want to entertain you.</t>
  </si>
  <si>
    <t>Still Alive</t>
  </si>
  <si>
    <t>A fresh twist on survival games. Intense, high-stakes 30 minute rounds for up to 10 players.</t>
  </si>
  <si>
    <t>Farabel</t>
  </si>
  <si>
    <t>Farabel is a single player turn-based fantasy strategy game for Mac/PC/Linux</t>
  </si>
  <si>
    <t>Help Jumpy Punch Prosper!!</t>
  </si>
  <si>
    <t>A sci-fi platformer game inspired by a certain blue hedgehog and Italian plumber. Jump, fight, dodge and sprint your way to victory.</t>
  </si>
  <si>
    <t>London Revolution - Open World RPG Minecraft Server</t>
  </si>
  <si>
    <t>London Revolution is a Minecraft server in development. This is an open world RPG FPS server with questing and ruthless gangs.</t>
  </si>
  <si>
    <t>toggleme. - the next phenom in mobile gaming</t>
  </si>
  <si>
    <t>toggleme. is the next breakout mobile game.Addictive gameplay, phenomenal design, real life rewards for achievements, and a great story</t>
  </si>
  <si>
    <t>Help get "Don't Look" on Steam Greenlight!</t>
  </si>
  <si>
    <t>A little girl living isolated in the Canadian Rockies, you find your self  being lured into the hills in the middle of the night.</t>
  </si>
  <si>
    <t>Sprocket Junkie</t>
  </si>
  <si>
    <t>An action racing game for iOS. Set in a steampunk world, players battle their way to the finish line on customizable rocket engines!</t>
  </si>
  <si>
    <t>Project Snowstorm</t>
  </si>
  <si>
    <t>MMORPG with Real-Time Pet Battles, Expansive 3D World and Ranked Individual &amp; Guild PvP arenas all on your mobile device!</t>
  </si>
  <si>
    <t>Bugspeed Collider: Fast-Paced Platform Brawler (1â€“4 Players)</t>
  </si>
  <si>
    <t>In BUGSPEED COLLIDER, you're a bug with a black belt.  Fight to the top in 4-Beetle Local Multi, and a Full-Scale 1-Beetle Adventure!</t>
  </si>
  <si>
    <t>Rabbly</t>
  </si>
  <si>
    <t>Rabbly is action-adventure game. Is about a scientist going on an adventure, to find rare materials in another galaxy.</t>
  </si>
  <si>
    <t>Kick, Punch... Fireball</t>
  </si>
  <si>
    <t>Kick, Punch... Fireball is an FPS type arena game set inside the fantasy world.</t>
  </si>
  <si>
    <t>Xeno - A Sci-Fi FPS</t>
  </si>
  <si>
    <t>Xeno is an FPS which combines all the best elements of old school and modern games to create a fresh and unique gameplay experience.</t>
  </si>
  <si>
    <t>Aeldengald Saga Book I</t>
  </si>
  <si>
    <t>A retro style puzzle rpg with a dark story. Your decisions will influence the world and decide the outcome of the story.</t>
  </si>
  <si>
    <t>Strain Wars</t>
  </si>
  <si>
    <t>Different strains of marijuana leafs battling to the death to see which one is the top strain.</t>
  </si>
  <si>
    <t>Runers</t>
  </si>
  <si>
    <t>Runers is a top-down rogue-like shooter where as you advance you create more powerful spells and fight fierce monsters and bosses.</t>
  </si>
  <si>
    <t>The Morgue</t>
  </si>
  <si>
    <t>"I go to work... I classify the bodies and store them accordingly... Sometimes I here noises... Other times is see her...</t>
  </si>
  <si>
    <t>Street Heroes - A Facebook Beat 'em Up</t>
  </si>
  <si>
    <t>Street Heroes is a retro 2D side-scrolling multiplayer beat 'em up for Facebook that brings classic arcade fun to a social platform</t>
  </si>
  <si>
    <t>Nightmare Zombies</t>
  </si>
  <si>
    <t>Nightmare Zombies is the first Oculus Rift Only immersive zombie simulator in the Post-Apocalypse urban environment of New York City.</t>
  </si>
  <si>
    <t>Backyard Zombies</t>
  </si>
  <si>
    <t>Collect coins and save civilians while you blast your way through tons of zombies! Unlock new characters and levels!</t>
  </si>
  <si>
    <t>The kidcade is the next big thing in the home entertainment</t>
  </si>
  <si>
    <t>Enjoy video games, online surfing, and communications in privacy with Kid Cade, from Crestview, Florida. Our company has created a comp</t>
  </si>
  <si>
    <t>Urbania: Create the future</t>
  </si>
  <si>
    <t>Environmental awareness using social games where players are challenged to pursue sustainable development in the city of the future.</t>
  </si>
  <si>
    <t>1985 Video Game Museum/Arcade/Game Lounge/Event Center</t>
  </si>
  <si>
    <t>Our goal is to open a video game museum, art gallery, free play arcade, game lounge, cosplay and event center here in Flint Michigan!</t>
  </si>
  <si>
    <t>PSI - Role Playing Game</t>
  </si>
  <si>
    <t>PSI is a game about a group of people dealing with the effects of Nightmares becoming reality, life will never be the same.</t>
  </si>
  <si>
    <t>Funding HyperLight Studios</t>
  </si>
  <si>
    <t>We are bringing a new gaming experience to the field. One that will connect a community of people and servers from around the world.</t>
  </si>
  <si>
    <t>Johnny Rocketfingers: Violent Point &amp; Click Adventure!</t>
  </si>
  <si>
    <t>Tarantino-esque Adventure Game on Steroids Inspired by LucasArts, Gritty Action Movies and 1940's Animation</t>
  </si>
  <si>
    <t>A YouTube Gaming Channel</t>
  </si>
  <si>
    <t>A start up YouTube PC Gaming channel named ''Jeansie''. Comprised of witty banter and slightly above average  gaming skills :)</t>
  </si>
  <si>
    <t>TeleRide</t>
  </si>
  <si>
    <t>SciFi racing game for Android &amp; iOS platforms. Player gets a unique weapon which introduces an additional dimension to the competition.</t>
  </si>
  <si>
    <t>Before You Sleep - A Survival Social Video Game</t>
  </si>
  <si>
    <t>Explore the protagonist's mind. Remember. Understand. Plan ahead. Stay ahead of threats. Nurture relations. Earn the fate you choose.</t>
  </si>
  <si>
    <t>Quest Remnants of Chaos</t>
  </si>
  <si>
    <t>A medieval, post apocolyptic, Online, MMORPG. Class morphing, character customization game.</t>
  </si>
  <si>
    <t>Medieval Village</t>
  </si>
  <si>
    <t>Experience the Medieval in your own village. Increase your village into a city and walk through the streets.</t>
  </si>
  <si>
    <t>Battle-Buddy â€“ Bringing gamers together</t>
  </si>
  <si>
    <t>Ideal for social players as well as a tool for esports teams, Battle Buddy will help organise and coordinate, pugs, scrims, wars &amp; you!</t>
  </si>
  <si>
    <t>Island of Paws - A Dog and Cat RPG Game    0==]=====&gt;</t>
  </si>
  <si>
    <t>Dog people and cat people unit!! Help save Paw Island from the monsters in this milti-player (50-100 Person at a time) online RPG game</t>
  </si>
  <si>
    <t>PlanEt Ninjahwah</t>
  </si>
  <si>
    <t>Planet Ninjahwah is a highly anticipated futuristic action adventure game that will blow your mind!!</t>
  </si>
  <si>
    <t>Pwincess</t>
  </si>
  <si>
    <t>An action packed, side scrolling, platform jumping, laser shooting ADVENTURE that will be fun for everyone.</t>
  </si>
  <si>
    <t>Funny Monsters (Mobile Game)</t>
  </si>
  <si>
    <t>Mobile game featuring lots of funny little monsters on the run from their mad creator. Lots of gameplay elements will keep user bussy.</t>
  </si>
  <si>
    <t>Droplets</t>
  </si>
  <si>
    <t>Fast paced mobile game where you control a rain drop by tilting your screen. Absorb other rain drops to go faster, but avoid clouds.</t>
  </si>
  <si>
    <t>Disaster Defender:Save lives in a game and in the Real World</t>
  </si>
  <si>
    <t>Disaster Defender is a Mobile RPG that puts you right into the action of a Disaster, saving lives and property like a real life hero!</t>
  </si>
  <si>
    <t>games/mobile games</t>
  </si>
  <si>
    <t>Ultimate Supremacy</t>
  </si>
  <si>
    <t>Ultimate Supremacy will be the ultimate in mobile gaming, if you love fighting and strategy games, you will love Ultimate Supremacy.</t>
  </si>
  <si>
    <t>GAMING TO LEARN</t>
  </si>
  <si>
    <t>Imagine a science class where the teacher walks in a says "Take out your cell phone and play a game."</t>
  </si>
  <si>
    <t>ABRAcaPOCUS!!</t>
  </si>
  <si>
    <t>A fast-paced, creepy/cute mobile puzzle game where you draw series of magic symbols to summon &amp; collect demons, monsters, gods, &amp; myths</t>
  </si>
  <si>
    <t>Flying Turds</t>
  </si>
  <si>
    <t>#havingfunFTW</t>
  </si>
  <si>
    <t>Angry words with Friends</t>
  </si>
  <si>
    <t>This app will provide you with the ability to use your most favorite profanities while playing a game with your friends.</t>
  </si>
  <si>
    <t>Terror Interceptor Mobile Video Game</t>
  </si>
  <si>
    <t>A modernized version of the classic aerial combat arcade game 1942.  Use real fighter jets to take down terrorists on a global scale.</t>
  </si>
  <si>
    <t>Hot Potato - The App</t>
  </si>
  <si>
    <t>Don't drop it like it's hot..Hot Potato is a battle between friends. Compete to keep Mr Potato off the ground. Who will drop him first?</t>
  </si>
  <si>
    <t>One</t>
  </si>
  <si>
    <t>One is a simple mobile game about exploring the connections between all living things. Featuring hand-painted art.</t>
  </si>
  <si>
    <t>Ping</t>
  </si>
  <si>
    <t>Ping is a simple game currently in the design process, where the player lives off of the power of their connection to the internet.</t>
  </si>
  <si>
    <t>New Mario Bro's style game!</t>
  </si>
  <si>
    <t>We are creating a new Mario Bro's style game called KFK:Original. It's challenging, fun and totally awesome!!!</t>
  </si>
  <si>
    <t>Trumperama</t>
  </si>
  <si>
    <t>"Trumperama" ist ein Jump 'n' Run Spiel im 8-Bit Stil fÃ¼r Android.
Donald Trump gewinnt die Wahlen und muss gestoppt werden!</t>
  </si>
  <si>
    <t>OneLifeMen - Jeu d' Aventure smartphone en Voxel Art</t>
  </si>
  <si>
    <t>Arpenter pas moins de 50 stages ne sera pas facile avec une seule vie... peut Ãªtre que les potions vous aiderons Ã  survivre ?</t>
  </si>
  <si>
    <t>Nodiatis RPG: Steam, Android, &amp; iOS Clients</t>
  </si>
  <si>
    <t>This classic online RPG is being overhauled to run on more devices with an interface better suited for both mobile and widescreen.</t>
  </si>
  <si>
    <t>Slayers of The Dead AR- build your ultimate Zombie Fort</t>
  </si>
  <si>
    <t>Have you ever wanted to build your own, ultimate zombie fort in real life? Enjoy a Zombie Apocalypse without the Apocalypse.</t>
  </si>
  <si>
    <t>Soulwalker</t>
  </si>
  <si>
    <t>Take control of the Void and bend it to your will as you perfect your strategy and amass your deck. The light gathers, your power grows</t>
  </si>
  <si>
    <t>Medieval Empire by Bear Games</t>
  </si>
  <si>
    <t>We are creating the next epic Massive Multiplayer Online-Real Time Strategy game and we want you to be a part of it!</t>
  </si>
  <si>
    <t>Arena Z - Zombie Survival</t>
  </si>
  <si>
    <t>I think this will be a great game!</t>
  </si>
  <si>
    <t>3E Community, a company driven by YOU!</t>
  </si>
  <si>
    <t>If only you could help choose and/or create the Top Chart apps with your ideas...
Want that to come true? Well here we are.</t>
  </si>
  <si>
    <t>Convergence: Rift Wars</t>
  </si>
  <si>
    <t>Convergence: RiftWars is a easy to approach competitive turn-based strategy game, featuring quick game play and military tactics.</t>
  </si>
  <si>
    <t>We Need Your Help to Finish Our BBQ Food Truck</t>
  </si>
  <si>
    <t>We need your help to finish our food truck. We are building a BBQ Food Truck to serve competition style BBQ.</t>
  </si>
  <si>
    <t>food/food trucks</t>
  </si>
  <si>
    <t>A FORK IN THE ROAD food truck</t>
  </si>
  <si>
    <t>Emphasizing locally and responsibly raised ingredients, serving delicious food! I need your help.</t>
  </si>
  <si>
    <t>Sleepy PIg Barbecue: Auburn's First BBQ Food Truck</t>
  </si>
  <si>
    <t>Bringing the flavor of competition BBQ to small town Auburn with the ease of a big city food truck.</t>
  </si>
  <si>
    <t>baked pugtato</t>
  </si>
  <si>
    <t>amazing gourmet baked potato truck with variable options for everyone, its always been my dream, help me make it come true :).</t>
  </si>
  <si>
    <t>Warren's / Adilyn's Rollin' Bistro</t>
  </si>
  <si>
    <t>New local (Louisville, KY.) food truck with a refreshing spin on rolling kitchens.</t>
  </si>
  <si>
    <t>The Floridian Food Truck</t>
  </si>
  <si>
    <t>Bringing culturally diverse Floridian cuisine to the people!</t>
  </si>
  <si>
    <t>Chef Po's Food Truck</t>
  </si>
  <si>
    <t>Bringing delicious authentic and fusion Taiwanese Food to the West Coast.</t>
  </si>
  <si>
    <t>Blaze'n Pontiac Grill</t>
  </si>
  <si>
    <t>Basically home style foods as huge sandwiches, burgers, and apps. Limitited to NOTHING. Irish,Mexican, cajÃ£n, southern bqq even veggies</t>
  </si>
  <si>
    <t>Peruvian King Food Truck</t>
  </si>
  <si>
    <t>Peruvian food truck with an LA twist.</t>
  </si>
  <si>
    <t>The Cold Spot Mobile Trailer</t>
  </si>
  <si>
    <t>A mobile concession trailer for snow cones, ice cream, smoothies and more</t>
  </si>
  <si>
    <t>Food Truck Funding</t>
  </si>
  <si>
    <t>We're about to launch our first ever food truck to share our amazing food and we need your help! Be a part of our truck!</t>
  </si>
  <si>
    <t>Mobile Coffee Cart with a Purpose</t>
  </si>
  <si>
    <t>I am on a mission to offer as many people as I can a great healthy coffee, tea, and snacks by using healthy products and ingredients.</t>
  </si>
  <si>
    <t>Harley Hawg Dogs, Inc</t>
  </si>
  <si>
    <t>A Food Truck featuring Deep Fried Natural Casing Beef/Pork mix Hot Dogs, New York Style Rippers. Also serving Fresh Cut Fries.</t>
  </si>
  <si>
    <t>BIGFOOT BBQ - Flavors As Big As Sasquatch Himself</t>
  </si>
  <si>
    <t>When the smoke clears, folks in Albany are going to experience the best barbeque they'll ever have! Got the flavor, need some funding.</t>
  </si>
  <si>
    <t>Help me build my Tiny House Cupcake Bakery - Phase 1</t>
  </si>
  <si>
    <t>It's been my dream to start my own cupcake bakery and it's now or never. Help me take the first steps toward building my dream.</t>
  </si>
  <si>
    <t>Skewed Up Food Truck</t>
  </si>
  <si>
    <t>Skewed Up food truck is my dream and need help getting it started, presenting some to the bank for my loan, spice up logo, etc.</t>
  </si>
  <si>
    <t>Harvest Grub Eatery...Mobile Eatery...Fresh Seasonal Grub!</t>
  </si>
  <si>
    <t>Food is a lifestyle...the art, the challenge, and the happiness is the wealth I seek....join me on my journey to success.</t>
  </si>
  <si>
    <t>Pyros Brick Oven Pizza in a Food Truck.</t>
  </si>
  <si>
    <t>Amazing delicious pizza a real hit a true niche that has not been explored ground floor opportunity in food trucks done by a real chef</t>
  </si>
  <si>
    <t>Super Natural Kooking</t>
  </si>
  <si>
    <t>Solar Powered, Recycled Fryer Oil for Truck Fuel, Locally Grown Organic &amp; Hormone Free Foods, Pop-up Bands, Private Party and Functions</t>
  </si>
  <si>
    <t>When I become awesome, I will cater an event for you!!</t>
  </si>
  <si>
    <t>Cooking is my passion.Lets take my passion to another level,by sending me to a culinary school, I WILL be one of the best chefs ever!</t>
  </si>
  <si>
    <t>Bayou Classic BBQ</t>
  </si>
  <si>
    <t>Bayou Classic BBQ will be  Mansura,LA 
newest and best mobile food truck
serving delicious BBQ Georgia style slow
smoke BBQ!</t>
  </si>
  <si>
    <t>Cupcake Wars Winners: Dreamy Creations Cupcake Truck</t>
  </si>
  <si>
    <t>Join us in transforming Dreamy Creations truck into a food truck so we can bring you the most delicious cupcakes to your neighborhood!</t>
  </si>
  <si>
    <t>Fire On High: Organic Food Truck on a Mission</t>
  </si>
  <si>
    <t>Making delicious healthy food affordable &amp; accessible to ALL Cincinnati neighborhoods. Locally sourced, seasonally-inspired menu</t>
  </si>
  <si>
    <t>Empanada Express Food Truck</t>
  </si>
  <si>
    <t>A mobile food truck serving up a Latino-inspired fusion cuisine using fresh, local, &amp; organic ingredients!</t>
  </si>
  <si>
    <t>SiMpLy FreSH fOoD TrUck</t>
  </si>
  <si>
    <t>Simply fresh farm to table on wheels working close with local farms to ensure the highest of quality of product .</t>
  </si>
  <si>
    <t>FREE Shuttle Service in Downtown Los Angeles</t>
  </si>
  <si>
    <t>Our service provides door-to-door shuttle transportation in Downtown Los Angeles. FREE to passengers - driver tip appreciated.</t>
  </si>
  <si>
    <t>Its A Rib Thing</t>
  </si>
  <si>
    <t>They are sweet, sticky and incredibly addictive. People are left with a huge smile and a full stomach but still ask for more!!!</t>
  </si>
  <si>
    <t>The Mean Green Purple Machine</t>
  </si>
  <si>
    <t>Tulsa's first true biodiesel, alternative energy powered food truck! Oh yeah, and delicious food!</t>
  </si>
  <si>
    <t>let your dayz take you to the dogs.</t>
  </si>
  <si>
    <t>Bringing YOUR favorite dog recipes to the streets.</t>
  </si>
  <si>
    <t>Notorious P.I.G. Food Truck will bring gangsta food to YOU!!</t>
  </si>
  <si>
    <t>Chef David J Alvarez worked for Guy Fieri &amp; Anthony Bourdain. Chef David wants to bring his food to the Streets &amp; assault your senses!</t>
  </si>
  <si>
    <t>Give The Black Burro a Stable Stable</t>
  </si>
  <si>
    <t>Help me purchase a parking space to be the Burro's permanant home, I need your help to raise $15,000!</t>
  </si>
  <si>
    <t>Bad To The Cone Food Service ATX</t>
  </si>
  <si>
    <t>"Create-Your-Cone". Freshly made waffle cones stuffed with your choice of yummy ingredients, or frozen yogurt!</t>
  </si>
  <si>
    <t>Mirlin's Sushi</t>
  </si>
  <si>
    <t>Mirlins Sushi!
Find us on Facebook!
(Gives backers a voice, and a direct link to us! No kickstarter disappearing act here!)</t>
  </si>
  <si>
    <t>Funnel Cakes come to the UK!</t>
  </si>
  <si>
    <t>Its CRAZY the UK is still in the dark about funnel cakes! We want to convert a trailer and show the country what they've been missing!</t>
  </si>
  <si>
    <t>Thella's, food, tacos, burritos, health</t>
  </si>
  <si>
    <t>Hi, Thella's is an idea of a local inexpensive burrito truck, where we want take the delicious burritos and tacos to whole new level</t>
  </si>
  <si>
    <t>El Camion Roja</t>
  </si>
  <si>
    <t>Mexican Style Food Truck, run by a Red Seal Chef, in a town with NO MEXICAN FOOD! That is a culinary emergency situation!</t>
  </si>
  <si>
    <t>Hogzilla S.O.W. (Squeals On Wheels) A Veteran Owned Company</t>
  </si>
  <si>
    <t>We would like to start a military-themed food truck to serve the Battle Creek/Kalamazoo area.</t>
  </si>
  <si>
    <t>Gringo Loco Tacos Food Truck</t>
  </si>
  <si>
    <t>Bringing the best tacos to the streets of Chicago!</t>
  </si>
  <si>
    <t>J &amp; D Rolling Smoke BBQ expansion</t>
  </si>
  <si>
    <t>Two  years ago this business was started to help a local non-profit.  We have since expanded and provide jobs in our small community.</t>
  </si>
  <si>
    <t>Freshie's Donuts Food Trailer</t>
  </si>
  <si>
    <t>Help Freshie keep her dream alive by pledging to get a donut truck! She will be able to do events as well as cater to the community</t>
  </si>
  <si>
    <t>2016/2017 Cyclocross Album</t>
  </si>
  <si>
    <t>This coffee table album is the chronicle of the 2016/2017 cyclocross season, the latest edition of the renowned cyclephotos books.</t>
  </si>
  <si>
    <t>photography/photobooks</t>
  </si>
  <si>
    <t>Katrina  Reflections</t>
  </si>
  <si>
    <t>A photo exhibition and book showcasing images and stories of our time in New Orleans, commemorating Katrinaâ€™s ten year anniversary.</t>
  </si>
  <si>
    <t>Children of Zanskar. Happiness is not in things, itâ€™s in us.</t>
  </si>
  <si>
    <t>Children of Zanskar - a stunning photography book, will raise funds for the local school and children of Lingshed valley, Himalayas.</t>
  </si>
  <si>
    <t>"SUNDANCERS: The Men of Utah"</t>
  </si>
  <si>
    <t>A gorgeous monograph of sensual imagery featuring the men of Utah, shot against the incredible expanses of land they call their own.</t>
  </si>
  <si>
    <t>Because Dance.</t>
  </si>
  <si>
    <t>A photobook of young dancers and their inspiring stories, photographed in beautiful and unique locations.</t>
  </si>
  <si>
    <t>Road Ramblers</t>
  </si>
  <si>
    <t>A couple of experienced road trippers setting out for the big one. Six months traveling in a converted bus with a book at the end.</t>
  </si>
  <si>
    <t>The Reality Of Chronic Illness - The Book</t>
  </si>
  <si>
    <t>A pairing of self portraiture and writing to shed light on the reality of life with chronic illness.</t>
  </si>
  <si>
    <t>Good Morning Japan</t>
  </si>
  <si>
    <t>A photo journal capturing 30 days of sweetness in Kyoto, Tokyo, and more. Join me to see the cutest &amp; prettiest images of Japan :)</t>
  </si>
  <si>
    <t>Other Worlds - A Make 100 Project</t>
  </si>
  <si>
    <t>A macro landscape photography art book &amp; limited edition prints. A Make 100 project.</t>
  </si>
  <si>
    <t>KAREN  KUEHN - MAVERICK CAMERA - The Photographs &amp; Stories</t>
  </si>
  <si>
    <t>Images &amp; the stories behind them from a professional photographers 1st 16 years shooting assignments for major magazines &amp; ad agencies.</t>
  </si>
  <si>
    <t>Atlantic Light: The West Coast of Ireland in Photographs</t>
  </si>
  <si>
    <t>A beautifully presented hardcover book of aerial photographs that show the west coast of Ireland as it's never been seen before.</t>
  </si>
  <si>
    <t>IE</t>
  </si>
  <si>
    <t>CALAMITA/Ã€ project</t>
  </si>
  <si>
    <t>CALAMITA/Ã€ is a tool for investigating the contemporary Vajont and the topic of catastrophes in general.
Â«CHE IDDIO CE LA MANDI BUONAÂ»</t>
  </si>
  <si>
    <t>NAKED IBIZA - A Large Scale Photography Book by Dylan Rosser</t>
  </si>
  <si>
    <t>A book of male nudes photographed on location in Ibiza over the last 4 years.</t>
  </si>
  <si>
    <t>Brewtography Project: Discovering Colorado Breweries</t>
  </si>
  <si>
    <t>A coffee table book celebrating Colorado brewery culture; exploring the passion and personality of local breweries through photographs.</t>
  </si>
  <si>
    <t>The White Desert: Wildlife &amp; Antarctica photobook</t>
  </si>
  <si>
    <t>The White Desert is a photo project, documenting the fragility and beauty of the planet, from the Arctic to Antarctic regions!</t>
  </si>
  <si>
    <t>The portrait of the forgotten: Syrian refugees in Jordan</t>
  </si>
  <si>
    <t>There are over 627.295 Syrian refugees in Jordan due to the war. Let me tell you some of their stories with the help of a photobook!</t>
  </si>
  <si>
    <t>Modern Nomads</t>
  </si>
  <si>
    <t>Modern Nomads Journal is an 88 page magazine style publication containing photo stories about Somalis in the Horn of Africa.</t>
  </si>
  <si>
    <t>Invisible People of Belarus</t>
  </si>
  <si>
    <t>Documentary book about the lives of disabled people and Chernobyl victims living in governmental institutions called Internats</t>
  </si>
  <si>
    <t>"Angus O'Callaghan. Melbourne." 1968 - 1971</t>
  </si>
  <si>
    <t>This coffee table book features Melbourne as never seen before through the eyes of an artist now 93 years old. Melbourne from 1968-1971</t>
  </si>
  <si>
    <t>reAPPEARANCES   a limited edition photography book</t>
  </si>
  <si>
    <t>reAPPEARANCES is a series of photographs shot with a digital toy camera, a visual and cultural journey through appearances.</t>
  </si>
  <si>
    <t>Miles From Los Angeles - A Photo Book of the Western U.S.</t>
  </si>
  <si>
    <t>A fine art book capturing the beauty of nature in the Western United States by landscape photographer Cheyne Walls.</t>
  </si>
  <si>
    <t>Afro-Iran:Â The Unknown Minority</t>
  </si>
  <si>
    <t>A photo book by photographer Mahdi Ehsaei depicting the little known minority of Afro-Iranians in South Iran in fascinating portraits.</t>
  </si>
  <si>
    <t>Until I Gush Forth / Limited Edition Zine by Esthaem</t>
  </si>
  <si>
    <t>Limited edition zine by photographic artist Esthaem, signed and hand-numbered including a screen printed banderole. Edition of 100.</t>
  </si>
  <si>
    <t>ITALIANA</t>
  </si>
  <si>
    <t>A humanistic photo book about ancestral &amp; post-modern Italy.</t>
  </si>
  <si>
    <t>Into The Great White Sands</t>
  </si>
  <si>
    <t>Help me complete the photography and publish a fine art book on White Sands National Monument, a uniquely significant place.</t>
  </si>
  <si>
    <t>Israel: An Inspiring Photographic Journey (Photobook)</t>
  </si>
  <si>
    <t>This 80 page book displays 75 beautiful images of the Holy Land, site descriptions, scripture and thought provoking comments.</t>
  </si>
  <si>
    <t>Det Andra GÃ¶teborg</t>
  </si>
  <si>
    <t>En fotobok om livet i det enda andra GÃ¶teborg i vÃ¤rlden</t>
  </si>
  <si>
    <t>500 Views of Japan</t>
  </si>
  <si>
    <t>From 2010 to 2015, I took over 15 000 photos in Japan. Here's 500 of them. Landscape, city view, people and so much more!</t>
  </si>
  <si>
    <t>Faces of Yoga: A Coffee Table Photo Book</t>
  </si>
  <si>
    <t>Faces of Yoga is a series of uncomfortable photos of people in strange positions. The photo book will be ready for the holiday season!</t>
  </si>
  <si>
    <t>Iceland Impressions: photographs by Iwona and Adam Balcy</t>
  </si>
  <si>
    <t>A collection of 97 colour photographs showcasing Iceland's spectacular scenery, beautifully presented in 128 page hardcover book.</t>
  </si>
  <si>
    <t>Framed Himalaya: Lachen Valley (Campaign Part - 2)</t>
  </si>
  <si>
    <t>A coffee table book with photographs of nature's splendor from the mystical valley of Lachen in the Eastern recesses of the Himalaya.</t>
  </si>
  <si>
    <t>ShootTokyo: The Book</t>
  </si>
  <si>
    <t>A photography book that brings you on a journey through Tokyo and beyond.   This is a collection of my best images from ShootTokyo.</t>
  </si>
  <si>
    <t>In Training: a book of Bonsai photographs</t>
  </si>
  <si>
    <t>A fine art photography book taking a new look at the art of bonsai.</t>
  </si>
  <si>
    <t>Either Limits or Contradictions-A Photo Book in three parts</t>
  </si>
  <si>
    <t>"Either Limits Or Contradictions" is a Photo Book about the pace of life, death and time passing. A Daylight Books Publication.</t>
  </si>
  <si>
    <t>The Alaska Range</t>
  </si>
  <si>
    <t>The Mountaineers Books and I, Carl Battreall, have teamed up to create the first photography book of the legendary Alaska Range.</t>
  </si>
  <si>
    <t>The Box</t>
  </si>
  <si>
    <t>The Box is a fine art book of Ron Amato's innovative and seductive photography project.</t>
  </si>
  <si>
    <t>All The People</t>
  </si>
  <si>
    <t>A beautiful photo art book of portraits and conversations with people that may expand your idea of gender.</t>
  </si>
  <si>
    <t>Oh When The Blues - Oldham Athletic Photography Book</t>
  </si>
  <si>
    <t>Photography book exploring the community of Oldham Athletic Football Club, their relation to the town and the theatre of football.</t>
  </si>
  <si>
    <t>Project Pilgrim</t>
  </si>
  <si>
    <t>Project Pilgrim is my effort to work towards normalizing mental health.</t>
  </si>
  <si>
    <t>YOSEMITE PEOPLE</t>
  </si>
  <si>
    <t>A photography book focusing on the people rather than the nature at Yosemite National Park.</t>
  </si>
  <si>
    <t>"I Dreamed Last Night" Album (Canceled)</t>
  </si>
  <si>
    <t>Modern Celtic influenced CD.  Help me finish what I started before the stroke.</t>
  </si>
  <si>
    <t>music/world music</t>
  </si>
  <si>
    <t>Cesar Chavez's First Music Album (Canceled)</t>
  </si>
  <si>
    <t>My first music album is a collection of 9 songs honoring Mexico's prolific composer, Jose Alfredo Jimenez with my artistic vision.</t>
  </si>
  <si>
    <t>Pavlo is Filming  a PBS Concert Special (Canceled)</t>
  </si>
  <si>
    <t>Pavlo will be independently filming his second full length PBS Special and DVD in May with director George Veras</t>
  </si>
  <si>
    <t>Beast of the Beats VIII Webster Hall, NY (Nov 6-9 2014)</t>
  </si>
  <si>
    <t>After winning the iStandard Phoenix Producer Showcase (6/25/14)  I have been invited to Beast of the Beats VIII in New York Nov. 6-9</t>
  </si>
  <si>
    <t>World artist Kat Maguire's debut CD entitled "Gypsy"</t>
  </si>
  <si>
    <t>Kat is partnering with Kickstarter to raise the funds to complete her first solo World music CD "Gypsy"!</t>
  </si>
  <si>
    <t>Agni Varsha - opera by Vanraj Bhatia - world premiere</t>
  </si>
  <si>
    <t>Bollywood composer Vanraj Bhatia, age 86, has written an opera based on a myth from the epic Mahabhatata. Presented in Queens May 11&amp;12</t>
  </si>
  <si>
    <t>A Tribute to DC Talk:  Live Concert &amp; DVD (Canceled)</t>
  </si>
  <si>
    <t>It has been close to a decade since DC Talk began their "Intermission".  It is time for A Live Concert Tribute &amp; DVD Movie!</t>
  </si>
  <si>
    <t>Villapalooza - Little Village Music Festival (Canceled)</t>
  </si>
  <si>
    <t>a non-profit, free, all-day, all-ages music &amp; arts festival dedicated to promoting non-violent spaces for community engagement</t>
  </si>
  <si>
    <t>A very effective CD-Book for the Bilingual Pre-Kinder Class!</t>
  </si>
  <si>
    <t>CD-Book w/ 26 original songs + illustrations + activities that WORK developing full literacy skills (language &amp; math) of preschoolers.</t>
  </si>
  <si>
    <t>Shakulute (Shakuhachi mouthpiece for Alto Flute) (Canceled)</t>
  </si>
  <si>
    <t>A Shakulute mouthpiece will allow me to play my silver alto flute vertically  like my Japanese shakuhachis but with Western fingerings.</t>
  </si>
  <si>
    <t>Lionstar International Tour 2015 (Canceled)</t>
  </si>
  <si>
    <t>We have been offered shows all over the world, to reach places and people with our music, for the experience of just doing it!</t>
  </si>
  <si>
    <t>Afternoon of Shakuhachi and Koto Music - CD Project</t>
  </si>
  <si>
    <t>We plan to make studio recordings for a CD that highlights six new works composed for our Shakuhachi and Koto Music concert series.</t>
  </si>
  <si>
    <t>"Volando" CD Release (Canceled)</t>
  </si>
  <si>
    <t>Raising money to give the musicians their due.</t>
  </si>
  <si>
    <t>John Grover touches the world (Canceled)</t>
  </si>
  <si>
    <t>We have the songs, concept, need to add songs and mix/package for shows in Hawaii, book dates outside of Maui and advance his message</t>
  </si>
  <si>
    <t>Life Music-Healing through Song (Canceled)</t>
  </si>
  <si>
    <t>The purpose of the album is to pull from many differenet genres but to express life circumstances to reach everyday people through song</t>
  </si>
  <si>
    <t>Help Calmenco! finance new CD and Tour (Canceled)</t>
  </si>
  <si>
    <t>Please consider helping us with our new CD and Riverdance Tour</t>
  </si>
  <si>
    <t>Message of Peace, Love &amp; Unity (Canceled)</t>
  </si>
  <si>
    <t>Sharing positive vibes of Peace, Love &amp; Unity with the World through conscious Reggae Music!</t>
  </si>
  <si>
    <t>Create The World's Music Shack for students! (education!)</t>
  </si>
  <si>
    <t>We are non-profit founders creating a forest retreat for the inner city students to record\learn music in an inspirational sanctuary.</t>
  </si>
  <si>
    <t>Add your voice to Cellphonia 9/11 (Canceled)</t>
  </si>
  <si>
    <t>Cellphonia 9/11 (http://cellphonia.org/911/) is one of the performance pieces in the Music After marathon concert on 9.11.11</t>
  </si>
  <si>
    <t>Letâ€™s Keep the San Jose Mexican Heritage Festival Alive!</t>
  </si>
  <si>
    <t>California's premier Latino cultural festival - music, theatre, film, workshops, visual arts, cuisine and more!</t>
  </si>
  <si>
    <t>Theatrum Mundi releasing debut album "Eyes of the Realm."</t>
  </si>
  <si>
    <t>THEATRUM MUNDI releases DEBUT ALBUM! Pre-order "The Eyes of the Realm" and help make it happen!</t>
  </si>
  <si>
    <t>Help Smokey Folk Create Our First Album &amp; Music Video</t>
  </si>
  <si>
    <t>Smokey Folk is a folk rock band with a vaudeville twist! We have 18 original songs and want to record an album. Help us out!</t>
  </si>
  <si>
    <t>Candy Warpop "Smilef**ker" Music Video</t>
  </si>
  <si>
    <t>Candy Warpop, Las Vegas' female-fronted alt-punk rock monster, is raising money to fund the production of their first music video.</t>
  </si>
  <si>
    <t>BRAIN DEAD to record debut EP with SLAYER producer!</t>
  </si>
  <si>
    <t>BRAIN DEAD is going to record their debut EP and they need your help, Bozos!</t>
  </si>
  <si>
    <t>The Vandies // Full length album!</t>
  </si>
  <si>
    <t>The Vandies make pop rock in glorious Portland, Oregon. Help us fund our first full length album!</t>
  </si>
  <si>
    <t>Matt Stansberry &amp; The Romance - Debut EP</t>
  </si>
  <si>
    <t>"Let's Brighten It Up" will be a seven song EP of originals heavily inspired by music from the 50s and 60s</t>
  </si>
  <si>
    <t>Willy Porter - Human Kindness</t>
  </si>
  <si>
    <t>My new disc Human Kindness is some of the strongest &amp; most ambitious music Iâ€™ve made. Join me in giving it a solid push into the world.</t>
  </si>
  <si>
    <t>Jack Oblivian Harlan t Bobo Limes european tour</t>
  </si>
  <si>
    <t>A tour of europe with 3 memphis artist, Jack Oblivian, Harlan T Bobo and Shawn Cripps.</t>
  </si>
  <si>
    <t>Remaster and Re-release "Reality vs the Optimist" on vinyl.</t>
  </si>
  <si>
    <t>Our hope is to re-release this 2007 Kiss Kiss cult classic "Reality vs the Optimist" on vinyl as was always our intention.</t>
  </si>
  <si>
    <t>Suburban Legends: New Album</t>
  </si>
  <si>
    <t>Suburban Legends are working on the most important album EVER, but they are in need of your help and about 10 bucks... probably more!</t>
  </si>
  <si>
    <t>Album4</t>
  </si>
  <si>
    <t>Fresh off the heels of, "Let the Waves Come in Threes," (#6 National Folk Chart) we're making a new record. Huge thanks for your help!</t>
  </si>
  <si>
    <t>The Space Bards Present Their First Album, "Neon Milk"!</t>
  </si>
  <si>
    <t>Let the Space Bards abduct you on a quirky musical journey about two aliens struggling to fit in on planet Earth.</t>
  </si>
  <si>
    <t>DylanCarlson Wonders from the House of Albion lp/cd/dvd/book</t>
  </si>
  <si>
    <t>Dylan Carlson of earth,major solo project lp/cd/dvd/book "Falling with a Thousand Stars and Other Wonders from the House of Albion"</t>
  </si>
  <si>
    <t>Three Lobed Recordings 10th ann 4xLP set (Sonic Youth, SCG+)</t>
  </si>
  <si>
    <t>Three Lobed, a boutique psychedelic label focused on small run releases, is celebrating its 10th anniversary with a lush 4xLP set.</t>
  </si>
  <si>
    <t>Mustard Plug New Record!</t>
  </si>
  <si>
    <t>Mustard Plug needs help funding their new record.  Please help the Grand Rapids, MI band put out their 7th record!</t>
  </si>
  <si>
    <t>Help Falling From One complete their CD!!!</t>
  </si>
  <si>
    <t>Falling From One is currently in the studio recording their first CD and they need your help!</t>
  </si>
  <si>
    <t>Cub Country "Repeat Until Death" master and vinyl production</t>
  </si>
  <si>
    <t>Cub Country is mastering our final 10 song recording and pressing it to 12" vinyl with beautiful full-color original artwork.</t>
  </si>
  <si>
    <t>The Puget EP's Vinyl Release</t>
  </si>
  <si>
    <t>We just recorded a stellar EP and we're trying to put it out on vinyl.  Can you help these punx out?</t>
  </si>
  <si>
    <t>WPG Drummer Boy's band "Bold as Lions" Releases debut album!</t>
  </si>
  <si>
    <t>A soon to be husband and wife bringing hope to the music industry.
You will fall in love with their sound and story.</t>
  </si>
  <si>
    <t>New Tropic Bombs EP ~ "Return to Bomber Bay"</t>
  </si>
  <si>
    <t>A fresh batch of chaos from Toledo, Ohio's reggae-rockers, Tropic Bombs!</t>
  </si>
  <si>
    <t>Bear. is recording their first ep!</t>
  </si>
  <si>
    <t>We are a four piece from Golden, CO, and have our hearts on getting into the studio this fall to get music from our heads to your ears.</t>
  </si>
  <si>
    <t>The Five One [NEW ALBUM] RED BLUE GREEN GOLD</t>
  </si>
  <si>
    <t>Our [NEW ALBUM]  is 95% complete, what we need now is the funds to be able to tour and promote it nationwide. Better Than The Beatles Not Quite Disney</t>
  </si>
  <si>
    <t>Sensory Station's First EP</t>
  </si>
  <si>
    <t>We are looking to record our first EP produced by Aaron Harris (ISIS/Palms) at Studio West.</t>
  </si>
  <si>
    <t>Fountains of Wayne guitarist Jody Porter - New solo LP</t>
  </si>
  <si>
    <t>A Rock 'n Roll album with plenty of indie guitar swagger. Fresh tunes that are a continuation of my early '90s shoegaze daze.</t>
  </si>
  <si>
    <t>Full Devil Jacket 2nd Album Release</t>
  </si>
  <si>
    <t>Full Devil Jacket Is releasing their first record in over 12 yrs and we want you to be a part of it!</t>
  </si>
  <si>
    <t>Heterotopia: a New Rock Opera &amp; Double Album from Schooltree</t>
  </si>
  <si>
    <t>Schooltree's new art rock opera is a symphonic odyssey through a dystopian dreamworld. Help fund the double album and illustrated book!</t>
  </si>
  <si>
    <t>Resolution15 records their next album, Svaha</t>
  </si>
  <si>
    <t>We make awake metal using violins in place of guitars and want to record a full length album.</t>
  </si>
  <si>
    <t>Flav Martin's 30-Year Overnight Success Project</t>
  </si>
  <si>
    <t>Flav Martin's 30-year overnight success project pretty much says it all. Dedicated to parenting, she's off to school, back to La musica</t>
  </si>
  <si>
    <t>N&amp;V MAKE AN ALBUM</t>
  </si>
  <si>
    <t>We're going back into the studio this spring to record a new album.  You've heard some of the new material at recent shows.  Be a part of the process!</t>
  </si>
  <si>
    <t>Run Coyote "Youth Haunts" - Vinyl LP and CD</t>
  </si>
  <si>
    <t>Run Coyote is raising funds to produce their debut album - "Youth Haunts" - on vinyl LP and CD</t>
  </si>
  <si>
    <t>Assembly of Dust - "Sun Shot"</t>
  </si>
  <si>
    <t>Sun Shot is the working title of Assembly of Dust's new studio release.  It features 9 brand new songs and 4 never recorded</t>
  </si>
  <si>
    <t>BLOODGOOD's 1st Studio Album in 22 Years!</t>
  </si>
  <si>
    <t>ONLY A FEW HOURS LEFT TO GET YOUR ADVANCE COPY OF "DANGEROUSLY CLOSE" and to check out our other cool rewards!</t>
  </si>
  <si>
    <t>MR. DREAM GOES TO JAIL</t>
  </si>
  <si>
    <t>Sponsor this Brooklyn punk band's debut seven-inch, MR. DREAM GOES TO JAIL.</t>
  </si>
  <si>
    <t>HELP NATE HENRY MAKE AN ALBUM</t>
  </si>
  <si>
    <t>My name is Nate Henry. I sang in a band called Sherwood for almost 10 years. Now I'm hoping to make another album of brand new music.</t>
  </si>
  <si>
    <t>Jay Gonzalez presents "The Bitter Suite"</t>
  </si>
  <si>
    <t>The Bitter Suite is a 5 song rock medley to be released as a limited edition 180 gram vinyl record with custom etching on the B side.</t>
  </si>
  <si>
    <t>Making the Next Traveling Suitcase Album</t>
  </si>
  <si>
    <t>The Traveling Suitcase is a 3-piece rock outfit from Oshkosh, WI. We have released 2 albums since 2010 and we are ready to record!</t>
  </si>
  <si>
    <t>Nothing More's New Album</t>
  </si>
  <si>
    <t xml:space="preserve">Nothing More is recording their forthcoming record and needs to join forces with you to make this album HUGE! </t>
  </si>
  <si>
    <t>"Laser Beretta"</t>
  </si>
  <si>
    <t>Cure for the Common pulls the trigger on their 2nd full-length LP, "Laser Beretta," printed on high-quality 15 gram polycarbonate CDs</t>
  </si>
  <si>
    <t>Natalie York presents: "PROMISES"</t>
  </si>
  <si>
    <t>Natalie York is releasing her new album, "PROMISES." Get involved by pre-ordering your copy of the record and other goodies here!</t>
  </si>
  <si>
    <t>Sketching In Stereo 3rd Album!</t>
  </si>
  <si>
    <t>Our 3rd album is halfway complete, but we need your help to record, mix and master the final product!</t>
  </si>
  <si>
    <t>Free Jujube Brown NYC Performance</t>
  </si>
  <si>
    <t>â€œFree Jujube Brownâ€ by Psalmayene 24 is coming home to NYC and we need YOUR support of this moving and inspiring piece</t>
  </si>
  <si>
    <t>We just keep going</t>
  </si>
  <si>
    <t>The world premiere of hysterically funny and heartbreaking story about family, unconditional love and facing the unfaceable</t>
  </si>
  <si>
    <t>The Diary of a Nobody</t>
  </si>
  <si>
    <t>A touring production of FRED's modern adaptation of the classic Victorian comic novel, reaching out to new audiences.</t>
  </si>
  <si>
    <t>Sweeney Todd: The Panto at the Edinburgh Fringe!</t>
  </si>
  <si>
    <t>PantoSoc are taking Sweeney Todd to the Fringe!
We will be performing in Edinburgh for two weeks, and we need your help to get there!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</si>
  <si>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</si>
  <si>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</si>
  <si>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</si>
  <si>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</si>
  <si>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</si>
  <si>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</si>
  <si>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</si>
  <si>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</si>
  <si>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Season Scandinavia</t>
  </si>
  <si>
    <t>Empty Deck presents the most exciting unknown contemporary Scandinavian plays in co-production with The Other Room Theatre, Cardiff.</t>
  </si>
  <si>
    <t>WORSE THAN TIGERS</t>
  </si>
  <si>
    <t>Invest in the world premiere of WORSE THAN TIGERS at ACT, and in the future of Seattle's newest, female-led theatre company: RED STAGE.</t>
  </si>
  <si>
    <t>HELMER'S LOO</t>
  </si>
  <si>
    <t>We have an award-winning Danish play, now we just need a bathroom set to perform it in. Spend a penny to help us build the set!</t>
  </si>
  <si>
    <t>Misfits of London: The Gin Chronicles</t>
  </si>
  <si>
    <t>We had everything sorted for the Fringe, but now our accommodation and Edinburgh angel have fallen through. We're needing vital help.</t>
  </si>
  <si>
    <t>Quirky Bird Theatre's Young Actors on Tour</t>
  </si>
  <si>
    <t>Creating outstanding performance experiences with young actors from all economic backgrounds. Making great theatre accessible to all!</t>
  </si>
  <si>
    <t>The One Man Traveling Tennessee Williams Festival</t>
  </si>
  <si>
    <t>We will bring you the world of Tennessee Williams right to the front door of your home, school, church, theatre and community.</t>
  </si>
  <si>
    <t>Dinosaur Dreams</t>
  </si>
  <si>
    <t>A play that raises awareness for mental health and explores the psychological effects childhood abuse can have on an adult.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</si>
  <si>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</si>
  <si>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</si>
  <si>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</si>
  <si>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</si>
  <si>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</si>
  <si>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</si>
  <si>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</si>
  <si>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</si>
  <si>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Forward Arena Theatre Company: Summer Season</t>
  </si>
  <si>
    <t>Groundbreaking queer theatre.</t>
  </si>
  <si>
    <t>HEAT-O â€“ Wearable Modular Heating System (Canceled)</t>
  </si>
  <si>
    <t>Deal with the cold like a boss with battery-powered heating device that will heat you up in the most extreme environment.</t>
  </si>
  <si>
    <t>Instantly Call for Help with Wearable SOS Ring - Mangos Ring</t>
  </si>
  <si>
    <t>Instantly alert and show friends and family where you are during an assault or an emergency with a ring that fits on your finger</t>
  </si>
  <si>
    <t>BUHEL Sunglasses &amp; headphones with bone conduction &amp; more</t>
  </si>
  <si>
    <t>Buhel SOUNDglassâ„¢SG05 Sunglasses &amp; headphones with BCTâ„¢ (Bone Conduction), high impact lenses (Z87.1+) &amp; exclusive patented technology</t>
  </si>
  <si>
    <t>VR Card - Customized Virtual Reality Viewer (Canceled)</t>
  </si>
  <si>
    <t>Get VR to Everyone with Mailable, Ready to Use Viewers</t>
  </si>
  <si>
    <t>Boost Band: Wristband Phone Charger (Canceled)</t>
  </si>
  <si>
    <t>Boost Band, a wristband that charges any device</t>
  </si>
  <si>
    <t>CORE : Roam (Canceled)</t>
  </si>
  <si>
    <t>Wicked fun and built for excitement, CORE is the safest and most versatile speaker you've ever worn.</t>
  </si>
  <si>
    <t>k5-jkt.by kiger (Canceled)</t>
  </si>
  <si>
    <t>An essential hoodie that holds all sized smart phones and keep your headphone wires tangle free.</t>
  </si>
  <si>
    <t>Aladdin Lucid Dreaming Stimulator (Canceled)</t>
  </si>
  <si>
    <t>Control Dreams: Design Adventures, Improve Waking Performance, Explore Spirituality, Recall Dreams and Awaken Refreshed with Aladdin.</t>
  </si>
  <si>
    <t>GoSolo Hat for GoPro (Canceled)</t>
  </si>
  <si>
    <t>People loved the original Black and Gray GoSolo hats and asked for more. So we received sample for 3 more colors!</t>
  </si>
  <si>
    <t>Serenity: The World's First Intelligent Bag Guardian.</t>
  </si>
  <si>
    <t>Clip on owner recognition for any bag with 100db+ deterrence of others from opening or moving it. Plus forget-me-not notifications.</t>
  </si>
  <si>
    <t>CulBox - Open Source Smart Watch for Arduino (Canceled)</t>
  </si>
  <si>
    <t>CulBox is an Open Source wrist watch for Arduino with built in Bluetooth and bunch of Hi-Tech sensors and tons of features for Makers</t>
  </si>
  <si>
    <t>World's First Amphibious Heart Rate &amp; Fitness Wearable</t>
  </si>
  <si>
    <t>Zoom will happen - THANK YOU! Received outside funding due amazing early success!</t>
  </si>
  <si>
    <t>Future Belt (Canceled)</t>
  </si>
  <si>
    <t>Future Belt comes in just 3 sizes, but yet, is designed to fit waists ranging from 25-55 inches. No batteries, no gimmicks.</t>
  </si>
  <si>
    <t>Lorem ipsum dolor sit amet, consectetuer adipiscing elit. Ae</t>
  </si>
  <si>
    <t>Lorem ipsum dolor sit amet, consectetuer adipiscing elit. Aenean commodo ligula eget dolor. Aenean massa. Cum sociis natoque penatibus.</t>
  </si>
  <si>
    <t>Lucky Tag: A Smart Dog Wearable That Cares (Canceled)</t>
  </si>
  <si>
    <t>Your Dog's Best Friend.
Revolutionize the way you care about your pups and brings you peace of mind.</t>
  </si>
  <si>
    <t>Pixel Shades by R A V E Z (Canceled)</t>
  </si>
  <si>
    <t>Stand out at festivals, get people talking and support our latest campaign to augment your style with the latest LED technology.</t>
  </si>
  <si>
    <t>A wearable for elderly that detects falls and sends alerts (Canceled)</t>
  </si>
  <si>
    <t>Falls are the main cause of injury to elderly. Our wearable detects falls, sends notifications and streams health data in real time.</t>
  </si>
  <si>
    <t>Fashion Forward Headphones &amp; Membership Platform (Canceled)</t>
  </si>
  <si>
    <t>Experience true sound quality and a membership platform that puts you in control of future headphones, features, design and prices.</t>
  </si>
  <si>
    <t>Invisible Reins - Let your children roam free (Canceled)</t>
  </si>
  <si>
    <t>Invisible Reins - A Bluetooth innovation that links your child to your smart phone via an app. A safe zone can be set from 1-30 metres.</t>
  </si>
  <si>
    <t>PIGGYBACK Earbuds Designed for Sharing! (Canceled)</t>
  </si>
  <si>
    <t>High quality earbuds with a built-in splitter. Share with more than one friend. Music, movies, conversations. Any audio, any device!</t>
  </si>
  <si>
    <t>Sunclipse Shadow â€¢ It's your skin, protect it (Canceled)</t>
  </si>
  <si>
    <t>Monitor your actual UV exposure in real time and get notified when it's time to get out of the sun or when to reapply your sunscreen</t>
  </si>
  <si>
    <t>Solar PowerCap USB Cell Phone Charging Hats (Canceled)</t>
  </si>
  <si>
    <t>The PowerCap is a device able to charge most mobile devices, and contains a battery for situations when the sun just isn't enough.</t>
  </si>
  <si>
    <t>Fitness, Boxing and Sports Wearable Sensor Technology</t>
  </si>
  <si>
    <t>StrikeTec will revolutionize both the boxing scene and fitness industry by allowing you to track the progress of hand speed and force.</t>
  </si>
  <si>
    <t>CyClip - The Handlebar Adapter for Apple Watch (Canceled)</t>
  </si>
  <si>
    <t>CyClip is a way to mount the Apple Watch to your handlebars; ideal for navigation, notifications, and music control on the fly.</t>
  </si>
  <si>
    <t>Hydrate Edge | Hydration Monitoring Wearable (Canceled)</t>
  </si>
  <si>
    <t>Hydrate Edge is the first wearable that provides real-time, continuous hydration feedback. This is the new hydration gold standard.</t>
  </si>
  <si>
    <t>Xtnd: Use your cell phone, tablet, or camera hands free</t>
  </si>
  <si>
    <t>Xtnd is a hands free multifunctional device for your tablet, cell phone, &amp; camera. It's also a convenient backpack for storage.</t>
  </si>
  <si>
    <t>The 3G Smartwatch for Kids that Encourages Outdoor Play</t>
  </si>
  <si>
    <t>Outdoor play is essential. Wanderwatch helps to make it fun and safe! Fun for kids, great for parents. Time to Play!</t>
  </si>
  <si>
    <t>WORLD'S BEST BATTERY BACKUP: EXO WEARABLE POWER! (Canceled)</t>
  </si>
  <si>
    <t>The World's First Wearable Battery Backup - wireless, modular, flexible, and ultra-lightweight! Click, charge, go!!!</t>
  </si>
  <si>
    <t>Belt with Legs Invention (Canceled)</t>
  </si>
  <si>
    <t>Long bus queue and no seats around? This light weight seating device can be worn anywhere and at anytime! Belt that converts into seat.</t>
  </si>
  <si>
    <t>Bio Hazard Suit for Everyman (Canceled)</t>
  </si>
  <si>
    <t>Im in the process of creating a biohazard suit that can be worn like an extra layer, unlike these bulky units that are currently in use</t>
  </si>
  <si>
    <t>My TUSK â„¢ (Telephone Utility Support Kit!) (Canceled)</t>
  </si>
  <si>
    <t>A wearable device that allows you to dock and operate your phone hands-free anywhere and everywhere!</t>
  </si>
  <si>
    <t>UB Fit (Canceled)</t>
  </si>
  <si>
    <t>Dial up your performance with UB Fit: 1st wearable resistance technology that allows you to tone muscles while doing a cardio workout</t>
  </si>
  <si>
    <t>Jumpy, The World First Edutainment Smartwatch For Kids</t>
  </si>
  <si>
    <t>JUMPY, a cool smart watch with open platform SDK brings limitless edutainment to kids' wrist and encourages parent-child interaction.</t>
  </si>
  <si>
    <t>Ripple: World's Most Dependable Safety Device (Canceled)</t>
  </si>
  <si>
    <t>Discreet safety device connects you to a dedicated 24/7 monitoring team, keeping you safe anywhere in the United States</t>
  </si>
  <si>
    <t>A New Case In Town | HAND Liberation | HANDL (Canceled)</t>
  </si>
  <si>
    <t>HandL makes your phone feel like an organic extension of your hand. Elastic and brace system supports your device with just two fingers</t>
  </si>
  <si>
    <t>Linkoo (Canceled)</t>
  </si>
  <si>
    <t>World's Smallest customizable Phone &amp; GPS Watch for kids !</t>
  </si>
  <si>
    <t>Glass Designs (Canceled)</t>
  </si>
  <si>
    <t>I would like to make nicer, more stylish looking frames for the Google Glass using 3D printing technology.</t>
  </si>
  <si>
    <t>BRILLAR: World's First Kids' Smart Wearable Companion.</t>
  </si>
  <si>
    <t>BRILLAR: Your Kids Ultimate Wearable Companion. Educates, Rewards, Entertains, Calls, Motivates, Messages + Tracks Location &amp; Steps.</t>
  </si>
  <si>
    <t>Vuzion: An Actual Overlaid Heads Up Display Wearable</t>
  </si>
  <si>
    <t>Method50 aims to prototype a revolutionary true heads up display to create a new way of living in, playing in, and viewing the world.</t>
  </si>
  <si>
    <t>Sleepman: The First Sleep Enhancement &amp; Fatigue Alert Device</t>
  </si>
  <si>
    <t>Sleepman is a bio-signal monitoring wristwatch featuring smart alarm with the unique sleep enhancement and fatigue detection options!</t>
  </si>
  <si>
    <t>A Masters Guide to The Way of the Warrior</t>
  </si>
  <si>
    <t>The is the ultimate guide to applied Eastern philosophy, martial arts, and the path of the warrior from a scientific perspective.</t>
  </si>
  <si>
    <t>Tell the World - My journey from Islam to Christianity</t>
  </si>
  <si>
    <t>Peacefully taking you through my journey of being raised as a Muslim then becoming Christian, and sharing the truths I unveiled.</t>
  </si>
  <si>
    <t>Anthology of Stories from LGBT Nepal</t>
  </si>
  <si>
    <t>An anthology of nonfiction stories written by Nepal's Lesbian, Gay, Bisexual, and Transgender (LGBT) community.</t>
  </si>
  <si>
    <t>Sharing the secrets of profitable specialty food marketing!</t>
  </si>
  <si>
    <t>Must raise $2,500+ to republish &amp; spread the word about a guide Oprah's Magazine calls "a go-to book for any start-up food company."</t>
  </si>
  <si>
    <t>Confessions of a Survivor â€” by Kathleen Barbee</t>
  </si>
  <si>
    <t>South Florida. Honest &amp; dramatic &amp; engaging journal of overcoming serious illness. This book will keep you reading &amp; laughing. Really!</t>
  </si>
  <si>
    <t>Northern Exposure A Jasper Rock Climbing Guidebook</t>
  </si>
  <si>
    <t>The first modern Jasper guidebook including over five hundred rock routes from alpine to bouldering, sport to trad multipitch and more.</t>
  </si>
  <si>
    <t>House of Dunbar-The Rise and Fall of a Scottish Noble Family</t>
  </si>
  <si>
    <t>Illustrated historical book of impregnable Dunbar Castle and rise and fall of its powerful Scottish Earls of Dunbar from 1072-1435AD</t>
  </si>
  <si>
    <t>Purpose: Your Journey To Find Meaning</t>
  </si>
  <si>
    <t>Discover your purpose, live a more fulfilling life, leave a positive footprint on society.</t>
  </si>
  <si>
    <t>Will's SmileBook Project</t>
  </si>
  <si>
    <t>An important book, based on research, to make you and your learners smile again. Better smile sheets, better feedback, better learning!</t>
  </si>
  <si>
    <t>Finish The Script! - A College Writing Course in Book Form</t>
  </si>
  <si>
    <t>A book that teaches aspiring writers how to get from a basic idea to a fully rewritten screenplay.</t>
  </si>
  <si>
    <t>We Beat Leukaemia: my family's journey with childhood cancer</t>
  </si>
  <si>
    <t>Raising awareness of childhood cancer by publishing my diary of Andrew's diagnosis and his journey to remission 1235 days later.</t>
  </si>
  <si>
    <t>Internationalisation of Sherlock's Home: The Empty House</t>
  </si>
  <si>
    <t>Sherlock's Home was the most important Sherlock Holmes book of 2012 - about Undershaw - this project is to release language versions.</t>
  </si>
  <si>
    <t>Kick-in-the-A** Starter: Between the Lines, the Book</t>
  </si>
  <si>
    <t>At age 30, my husband Dan died from cancer. Left to recreate my life, I drew a line in my heart; became a nomad. This is a love story.</t>
  </si>
  <si>
    <t>Becoming Alicia</t>
  </si>
  <si>
    <t>The search for identity leads one young woman to Mexico, where she follows her grandfather's journey back to America.</t>
  </si>
  <si>
    <t>The Masada Story Project</t>
  </si>
  <si>
    <t>I am working on a book about what people do when they visit Masada, an ancient fortress in the Judean desert.</t>
  </si>
  <si>
    <t>UnConventional - Worldcon 2011 Research</t>
  </si>
  <si>
    <t>Funding for a 2011 trip to Worldcon for research for "UnConventional," a book on the history of the American fan convention.</t>
  </si>
  <si>
    <t>So Bad, It's Good! - A Book of Bad Movies</t>
  </si>
  <si>
    <t>So Bad, It's Good! is a guide to finding the best films for your bad movie night.</t>
  </si>
  <si>
    <t>Me, Myself &amp; I - the dark art of big wall soloing</t>
  </si>
  <si>
    <t>The forbidden dark art of roped soloing, for climbers who need to know in order to make the ultimate climb come true!</t>
  </si>
  <si>
    <t>A Fantastic Affair: Karl Barth in America 1962â€“Research</t>
  </si>
  <si>
    <t>The never-before-told story of Karl Barth's (first and only) journey to the United States in 1962.</t>
  </si>
  <si>
    <t>A Book about Hidden Disease Causing Products we use Everyday</t>
  </si>
  <si>
    <t>Identifying cancer and disease products we use everyday and are totally unaware of. Then substituting them with healthy alternatives</t>
  </si>
  <si>
    <t>"The Rock History Through J.S.Fuck" ExtremeRock Double Album</t>
  </si>
  <si>
    <t>Help us Make Rock History with this Epic J.S.Fuck Extremerock Album written by Sune "KÃ¸ter" KÃ¸lster and produced by Flemming Rasmussen.</t>
  </si>
  <si>
    <t>MYFEVER's First Studio EP "See The Light"</t>
  </si>
  <si>
    <t>Our first professional studio album "See The Light" will be released this spring! Help us record, mix, master, and release the album!</t>
  </si>
  <si>
    <t>Kick It! A Tribute to the A.K.s</t>
  </si>
  <si>
    <t>A musical memorial for Alexi Petersen.</t>
  </si>
  <si>
    <t>House of Rabbits  - "Songs of Charivari"</t>
  </si>
  <si>
    <t>House of Rabbits are recording our full-length, debut album! Support independent music, receive great rewards!</t>
  </si>
  <si>
    <t>Saturate " The Separation Effect " CD</t>
  </si>
  <si>
    <t>We are in the final stages of the creation of our 4th record, The Separation Effect. our most passionate record to date.</t>
  </si>
  <si>
    <t>FEEL BETTER: Derek Fawcett's solo, full-length debut</t>
  </si>
  <si>
    <t>Fawcett's FEEL BETTER is an album of love unrequited, realized, and rued, with echoes of Petty, Springsteen, Neil Young &amp; Coldplay.</t>
  </si>
  <si>
    <t>Food On You presents Baby's First Parental Advisory</t>
  </si>
  <si>
    <t>Songs about the first year of parenthood, often inappropriate for children</t>
  </si>
  <si>
    <t>The Defiant Tour Documentary with LoNero</t>
  </si>
  <si>
    <t>The Defiant Tour Documentary is a never before examination of the finances of a touring band and what it takes to go on the road.</t>
  </si>
  <si>
    <t>Ted Lukas &amp; the Misled new CD - "FEED"</t>
  </si>
  <si>
    <t>Please help us raise funds to press our new CD!</t>
  </si>
  <si>
    <t>Broccoli Samurai: Tour Van or Bust!</t>
  </si>
  <si>
    <t>Help Broccoli Samurai raise money to get a new van and continue bringing you the jams!</t>
  </si>
  <si>
    <t>Sisters of Murphyâ€™s full-length album</t>
  </si>
  <si>
    <t>After two successful EPs, Sisters of Murphy is back in the studio to release our first full-length album. We want YOU to be part of it!</t>
  </si>
  <si>
    <t>PAMPA FOLKS - 1st "Indie Pop Western" Album</t>
  </si>
  <si>
    <t>Pampa Folks, l'album aux couleurs de dÃ©serts. Le quatuor, crÃ©Ã© en 2015  livre une Ã©nergie brute et prÃ©pare son premier album</t>
  </si>
  <si>
    <t>Dead Pirates / HIGHMARE LP 2nd pressing</t>
  </si>
  <si>
    <t>Dead Pirates are planning a second pressing of HIGHMARE LP, who wants one ?</t>
  </si>
  <si>
    <t>Official Debut EP for Stereo Jo</t>
  </si>
  <si>
    <t>Stereo Jo is set to release a 5 song EP. Your donation will directly help w/ recording, design, production, &amp; duplication. Thank You :)</t>
  </si>
  <si>
    <t>SIX BY SEVEN</t>
  </si>
  <si>
    <t>A psychedelic post rock masterpiece!</t>
  </si>
  <si>
    <t>J. Walter Makes a Record</t>
  </si>
  <si>
    <t>---------The long-awaited debut full-length from Justin Ruddy--------</t>
  </si>
  <si>
    <t>BARNFEST 2015</t>
  </si>
  <si>
    <t>A DIY MUSIC FESTIVAL FROM ST. LOUIS MO! Bands make their own festival, help make it legit!</t>
  </si>
  <si>
    <t>"Me &amp; Eugene" - NEW EP by Jameson and the Sordid Seeds</t>
  </si>
  <si>
    <t>"Me &amp; Eugene" is a five song original EP blending reggae roots, rock, and soul. We canâ€™t wait for you to hear what weâ€™ve created.</t>
  </si>
  <si>
    <t>The Floorwalkers New Album!</t>
  </si>
  <si>
    <t>We're making a new record -- independently! We've got some great new songs we're really excited to bring to you!</t>
  </si>
  <si>
    <t>Help Monochrome Seasons Fund His New Album ''Space Culture''</t>
  </si>
  <si>
    <t>Instrumental Post-Rock meets Progressive Rock &amp; Cinematic atmospheres. Get your dose of blissful guitar tones, grooves &amp; live strings!</t>
  </si>
  <si>
    <t>Manny Manriquez' new rock opera journey: Outland Warrior</t>
  </si>
  <si>
    <t>Outland Warrior is my first solo musical project, featuring songs written by me and recorded at my home studio.</t>
  </si>
  <si>
    <t>Chi Might Project</t>
  </si>
  <si>
    <t>Musicians, singers &amp; songwriters from all over the world collaborate via YouTube in order to create an amazing album!</t>
  </si>
  <si>
    <t>MALTESE CROSS: The First Album</t>
  </si>
  <si>
    <t>We are a classic hard rock/heavy metal band just trying to keep rock alive!</t>
  </si>
  <si>
    <t>FAMILY BUSINESS KICKSTARTER</t>
  </si>
  <si>
    <t>Less than one week to PLEDGE YOUR SUPPORT for THE FAMILY BUSINESS as the band raises funds for the next full length rock album.</t>
  </si>
  <si>
    <t>Ghosts of Jupiter: The Great Bright Horses</t>
  </si>
  <si>
    <t>"The Great Bright Horses" is finished and ready for release! Help us put on the finishing touches and share it with the universe.</t>
  </si>
  <si>
    <t>Pre-order DANCEHALL's first record!!!</t>
  </si>
  <si>
    <t>Help fund the pressing of DANCEHALL's first record by pre-ordering it in advance!!!</t>
  </si>
  <si>
    <t>New Music Video/Artist Development</t>
  </si>
  <si>
    <t>Breakout Artist Management will be working with us on a brand new music video and we need your help!</t>
  </si>
  <si>
    <t>Rules and Regulations</t>
  </si>
  <si>
    <t>With the money donated through this project we intend on investing in sound equipment for live shows</t>
  </si>
  <si>
    <t>Telesomniac's Debut Album</t>
  </si>
  <si>
    <t>Telesomniac is a rock band from Provo, UT releasing their debut album Thirty-One Flashes in the Dark.</t>
  </si>
  <si>
    <t>WolfHunt | Social Commentary Rock Project</t>
  </si>
  <si>
    <t>Rock n' Roll tales of our times</t>
  </si>
  <si>
    <t>"Intrusive Thoughts": first full LP by The Reckless Scamps</t>
  </si>
  <si>
    <t>We've finally finished recording our first full length album! We're getting together all the merch to go along with the release.</t>
  </si>
  <si>
    <t>Quiet Oaks Full Length Album</t>
  </si>
  <si>
    <t>Help Quiet Oaks record their debut album!!!</t>
  </si>
  <si>
    <t>Bret Coats' "Music For The People" KickStarter</t>
  </si>
  <si>
    <t>Bret Coats with producers Nick Jay &amp; Robert Coats resulting in an epic rock &amp; roll experience that has the makings of a true classic.</t>
  </si>
  <si>
    <t>Halls of the Machine - All Tribal Dignitaries</t>
  </si>
  <si>
    <t>HALLS OF THE MACHINE needs your support for the final production and release of their latest work titled, ALL TRIBAL DIGNITARIES.</t>
  </si>
  <si>
    <t>We Invite You to Come "Back to the 80's with StonyCold!"</t>
  </si>
  <si>
    <t>'StonyCold', a Kansas-based 80's Rock Band, is recording their first all-cover tunes CD, 'Back To the 80's With StonyCold!'</t>
  </si>
  <si>
    <t>Rocket And A Bomb Live DVD/Album + new Michael Knott 7"EP</t>
  </si>
  <si>
    <t>20 years of Rocket &amp; a Bomb live DVD and download + a brand new Michael Knott EP released on 7" vinyl, Cd, and download!</t>
  </si>
  <si>
    <t>Stone Kings: From Creation To Devastation</t>
  </si>
  <si>
    <t>We're looking to our fans to help partially fund the new album. It's 12 tracks in length &amp; will be a musical trip like no other!</t>
  </si>
  <si>
    <t>Michale Graves â€œVagabond Acousticâ€ Extremely Limited Edition</t>
  </si>
  <si>
    <t>Based on the success of the â€œVagabondâ€ Michale is releasing a very limited edition version of the Album entitled â€œVagabond Acousticâ€</t>
  </si>
  <si>
    <t>Nineteen Fifty Eight - Untitled EP</t>
  </si>
  <si>
    <t>Help us fund our latest project - a 5 track EP: fast-paced, hard-hitting, female-fronted rock with catchy choruses and lyrics to match!</t>
  </si>
  <si>
    <t>Gregorian Rock</t>
  </si>
  <si>
    <t>Gregorian Rock merges Gregorian chant with modern music. It is serene, yet pummeling. It's not for everyone, but it might be for you.</t>
  </si>
  <si>
    <t>3 Men and a Book</t>
  </si>
  <si>
    <t>Translation &amp; publication of possibly the most famous piece of English literature - Act II Scene II of Romeo and Juliet into txt-speak.</t>
  </si>
  <si>
    <t>publishing/translations</t>
  </si>
  <si>
    <t>The Bible translated into Emoticons</t>
  </si>
  <si>
    <t>Will more people read the Bible if it were translated into Emoticons?</t>
  </si>
  <si>
    <t>Man Down! Translation project</t>
  </si>
  <si>
    <t>The White coat and the battle dress uniform</t>
  </si>
  <si>
    <t>My life, My travel, My past - time to share</t>
  </si>
  <si>
    <t>I traveled, I took pictures, I met people, I ate. Then I wrote a travel journal that needs editing, translation, and publishing.</t>
  </si>
  <si>
    <t>General Treatise on Chess. Tactics. by R. Grau, translation</t>
  </si>
  <si>
    <t>A translation of the legendary series of chess books "General Treatise on Chess" by R. Grau. A complete chess course for all levels.</t>
  </si>
  <si>
    <t>Modern Literal Torah Translation: Genesis</t>
  </si>
  <si>
    <t>Modern Literal Translation of the 1st Book of the Torah in English and Russian with sub-linear and interlinear layout.</t>
  </si>
  <si>
    <t>Existence Space and Office (English translation)</t>
  </si>
  <si>
    <t>Let's translate this book! A fundamental guide to existential workspaces: how to recover efficiency generating environmental well-being</t>
  </si>
  <si>
    <t>The Divine Comedy- A New English Translation</t>
  </si>
  <si>
    <t>There have been an exorbident number of translations of this most beautiful poem though none have ever been done by a nineteen year old</t>
  </si>
  <si>
    <t>For overseas shogi fans! Shogi novel translation project</t>
  </si>
  <si>
    <t>â€œClimbing Silver!â€- An English translation of the Young Adult Shogi novella</t>
  </si>
  <si>
    <t>LE NUVOLE DEL CIELO-CLOUDS OF THE SKY</t>
  </si>
  <si>
    <t>I need funds to publish a book based on a selection of sentences from the Gospel demonstrating that Christianity is a strong religion.</t>
  </si>
  <si>
    <t>Database of Interlinear Greek Words</t>
  </si>
  <si>
    <t>Create an open source "interlinear" translation fo the Greek New Testament in re-publishable and open source database format.</t>
  </si>
  <si>
    <t>The Complete Homilies of Blessed Oscar Romero: Volume 2</t>
  </si>
  <si>
    <t>This is a Series of 6 Books on Blessed Oscar A. Romero`s Writings. This Project will help to pay the translation costs of Volume 2.</t>
  </si>
  <si>
    <t>Glenn's  little book of  quotes</t>
  </si>
  <si>
    <t>glenn's  book of quotes is designed to give the readers a thought for the day , lighten the mood  and put a smile  on their faces.</t>
  </si>
  <si>
    <t>Digitizing 8 Rare Siddha Yoga Books</t>
  </si>
  <si>
    <t>Digitization of 8 rare Siddha Yoga books written by a Yogi - coming in the lineage of Sri Sri Sri Sadhasiva Brahmendra himself!</t>
  </si>
  <si>
    <t>Realidades del Hombre</t>
  </si>
  <si>
    <t>Â¿Y si hubiera una camino intermedio entre ciencia y religion?
Descubre la respuesta ayudando a publicar y traducir este libro.</t>
  </si>
  <si>
    <t>Book Tour "Words of Fire! Women Loving Women in Latin Amer"</t>
  </si>
  <si>
    <t>Argentinian Author Seeks to Tour America to Educate on Womenâ€™s Sexuality in Latin America / Autora Argentina Busca Gira en EEUU</t>
  </si>
  <si>
    <t>Shakespeare in the Hood - Romeo and Juliet</t>
  </si>
  <si>
    <t>Help me butcher Shakespeare in a satirical fashion.</t>
  </si>
  <si>
    <t>English translation of "The Escape to Myanmar"</t>
  </si>
  <si>
    <t>English translation of "The Escape to Myanmar", a fictive novel about people from Sweden who arrive in Myanmar/Burma as war refugees.</t>
  </si>
  <si>
    <t>"Hope Without Borders" trilogy by I R Tyler, Chinese edition</t>
  </si>
  <si>
    <t>Protecting children from sexual abuse through the medium of story telling; accessing 20% of the world's population through translation.</t>
  </si>
  <si>
    <t>Progressive King James Version New Testament</t>
  </si>
  <si>
    <t>Help fund me to destroy the monopoly Rupert Murdoch has over the publication of modern bibles. I have a new one to rival the NKJV.</t>
  </si>
  <si>
    <t>Subway Mantras</t>
  </si>
  <si>
    <t>A short book of practical mantras that can be used every day of the week. Mantras are cogwheels of universal engines.</t>
  </si>
  <si>
    <t>Hello!(Sawadee).".America"   BOOK</t>
  </si>
  <si>
    <t>Translation  Thai language to English and other languages of the story (written by me) about" Promote Travel &amp; Business in America"</t>
  </si>
  <si>
    <t>Die Welt der Haie in Englisch (The World of Sharks)</t>
  </si>
  <si>
    <t>The World of Sharks is an interactive eBook for the iPad and Mac. It shall be translated into english to make it available worldwide.</t>
  </si>
  <si>
    <t>WHAT CAN I DO?...</t>
  </si>
  <si>
    <t>The book with advices that can save many lives.
You will find here many case studies, extreme situations and solutions.</t>
  </si>
  <si>
    <t>Translation of the book "He sees me with his Heart"</t>
  </si>
  <si>
    <t>My father wrote a book about raising a blind child. I, as a professional translator, am going to write it in English for everyone.</t>
  </si>
  <si>
    <t>10 P.M.</t>
  </si>
  <si>
    <t>A guy in his 30's tries to live his "American Dream", but quickly it turns into a nightmare. (A Novel)</t>
  </si>
  <si>
    <t>Esoteric Project Management</t>
  </si>
  <si>
    <t>Profesional translation and publishing of the book on unique synthesis of project management and meditation</t>
  </si>
  <si>
    <t>Publishing Persian version of IT AIN'T SO AWFUL, FALAFEL</t>
  </si>
  <si>
    <t>Iran does not adhere to International Copyright Laws. Please help me publish a Persian translation before it is illegally translated.</t>
  </si>
  <si>
    <t>The Holy Bib-el</t>
  </si>
  <si>
    <t>THE HOLY BIB-EL Translated By Leon Cook. The Creation: CHAPTER 1.  1* In the beginning Gods created The Heavens and The Planet Earth.</t>
  </si>
  <si>
    <t>The Gayatri Mantra for Jhansi, India</t>
  </si>
  <si>
    <t>Publish my book on the Gayatri Mantra in English for the benefit of the readers and the children at the orphanage in Jhansi, India</t>
  </si>
  <si>
    <t>Translation of 'SOCIALCAPITALISM' (2014)</t>
  </si>
  <si>
    <t>Interest from abroad to publish my book SOCIALCAPITALISM. Need translation to English master. Help appreciated.</t>
  </si>
  <si>
    <t>Trilogy of Crystals, book 1, translation</t>
  </si>
  <si>
    <t>English translation of the first book from a sword and sorcery Fantasy trilogy, by Paolo Parente</t>
  </si>
  <si>
    <t>Translation of an interactive eLearning-website for surgery</t>
  </si>
  <si>
    <t>Help us to get www.mySurgery.de, an interactive eLearning-Website for general and visceral surgery, translated to english language.</t>
  </si>
  <si>
    <t>THE BACHELOR KNOWS NO BORDERS</t>
  </si>
  <si>
    <t>Introducing A True Story That Bridges Borders: Join Us As We Translate THE BACHELOR CHAPTERS: A THINKING WOMAN'S ROMANCE Into Spanish!</t>
  </si>
  <si>
    <t>Felting tutorials - worldwide wool craft - translation</t>
  </si>
  <si>
    <t>Feltmaking is an acient yet modern craft using wool in creative ways. Our thorough guides should be for people all over the world.</t>
  </si>
  <si>
    <t>Watermark the truth beneath the surface - Translate</t>
  </si>
  <si>
    <t>My English  novel has received excellent reviews. To address the great interest from Germany I want to translate it into German.</t>
  </si>
  <si>
    <t>Perfume Collectibles - Vintage Bottles - History of Perfume</t>
  </si>
  <si>
    <t>The Museum of Perfume in Milan has been publishing its own magazine since 1998 in Italian. We would like to translate it English.</t>
  </si>
  <si>
    <t>Sikh Police: Guru Granth Sahib Project</t>
  </si>
  <si>
    <t>Guru Granth Sahib; User Friendly. A book which captures the essence of the Guru Granth Sahib in modern English and also made digital.</t>
  </si>
  <si>
    <t>Alternative Economics: Reversing Stagnation on Smashwords</t>
  </si>
  <si>
    <t>If people contribute on Kickstarter, I will be able to give this 159-page e-book anthology away free to libraries and e-bookreaders.  I</t>
  </si>
  <si>
    <t>Translate my Saga Fantasy : Icarus Ã  l'Ã©cole des dieux</t>
  </si>
  <si>
    <t>Hello everyone !
I need your help for translate my saga Fantasy : Icarus at the school of the gods - Book 1".</t>
  </si>
  <si>
    <t>Expand the MillionairesLetter in the US Market!</t>
  </si>
  <si>
    <t>We as a successfull german stock market newsletter publisher want expand in the US market!</t>
  </si>
  <si>
    <t>Finnegans Wake von James Joyce - deutsche Ãœbersetzung</t>
  </si>
  <si>
    <t>Erstellung einer deutschen Ãœbersetzung ( Lesbarmachung ) des Buches Finnegans Wake von James Joyce. Die Umsetzung erfolgt 1 zu 1.</t>
  </si>
  <si>
    <t>Italian Manual Kickstarter - Manuale Italiano non ufficiale</t>
  </si>
  <si>
    <t>All backers can help us with 1â‚¬ to create the 1st Italian Manual Kickstarter - Per chi vuole finanziare le proprie idee con successo</t>
  </si>
  <si>
    <t>Indian Language Dictionary</t>
  </si>
  <si>
    <t>I'm creating a dictionary of multiple Indian languages.</t>
  </si>
  <si>
    <t>Focus on changing your situation</t>
  </si>
  <si>
    <t>For people in schools to the retired.
Aim is to get in to schools,gyms,work places and to travel all over the world doing talks on it.</t>
  </si>
  <si>
    <t>MamaCheng's International Shopping Concierge Services</t>
  </si>
  <si>
    <t>Calling out Backers throughout the world. We are here to provide an intermediate channel to offer U.S. products worldwide. PLEASE READ!</t>
  </si>
  <si>
    <t>The Art of the Dill</t>
  </si>
  <si>
    <t>A book of pickle recipes narrated by a mama grizzly speaking in incomplete and run-on sentences and her orangutan friend. #Artofthedill</t>
  </si>
  <si>
    <t>Modern Literal Torah Translation (Canceled)</t>
  </si>
  <si>
    <t>Modern Literal Translation of the Torah in English and Russian with sub-linear and interlinear layout.</t>
  </si>
  <si>
    <t>The Judo Preservation Project (Canceled)</t>
  </si>
  <si>
    <t>I am gathering rare, out-of-print Judo books for preservation, translation and sharing.</t>
  </si>
  <si>
    <t>ON THE DISSECTION OF THE PARTS OF THE HUMAN BODY (1545-1546) (Canceled)</t>
  </si>
  <si>
    <t>The ambitious translation of one of the most important books in the history of medicine by Charles Estienne, the classmate of Vesalius</t>
  </si>
  <si>
    <t>Beginner's Guide to Fibromyalgia translation - fibromialgia</t>
  </si>
  <si>
    <t>Our Beginner's Guide to Fibromyalgia is to be translated into English. Endorsed by leading Rheumatology &amp; Psychology Societies in Spain</t>
  </si>
  <si>
    <t>Heart Jewel: Advice from a Modern Tibetan Master (Canceled)</t>
  </si>
  <si>
    <t>The teachings of Tulku Sanjay Tsering, the body, speech and mind emanation of the esteemed 20th century Dzogchen Master Khenpo Ngaga</t>
  </si>
  <si>
    <t>Sometimes you don't need love (Canceled)</t>
  </si>
  <si>
    <t>English Version of my auto-published novel</t>
  </si>
  <si>
    <t>Hey! I"m not invisable, I am Just Old (Canceled)</t>
  </si>
  <si>
    <t>Age is more than just a number, I hope your younger than you feel.</t>
  </si>
  <si>
    <t>The Atheist/Agnostic Translation Guide to the AA's Big Book</t>
  </si>
  <si>
    <t>I decided to get help. I respect AA and recognize the value of it's methods but the overwhelming religious language is a big hurdle. .</t>
  </si>
  <si>
    <t>Like all the others (Canceled)</t>
  </si>
  <si>
    <t>What if you suddenly found out, that your life wasnÂ´t the life you thought you had? What if you were like all the others!</t>
  </si>
  <si>
    <t>KJV2015 (Canceled)</t>
  </si>
  <si>
    <t>KJV2015 Easier to understand for our kids and family not leaving out one verse or changing a meaning one bit.</t>
  </si>
  <si>
    <t>Relatively Prime Series 2</t>
  </si>
  <si>
    <t>Series 2 of Relatively Prime, a podcast of stories from the Mathematical Domain</t>
  </si>
  <si>
    <t>publishing/radio &amp; podcasts</t>
  </si>
  <si>
    <t>Unbound: Fiction on the Radio</t>
  </si>
  <si>
    <t>A new radio show focused on short fiction produced by Louisville Public Media</t>
  </si>
  <si>
    <t>The River Runs Through Us, a Six-Part Public Radio Series</t>
  </si>
  <si>
    <t>The River Runs Through Us is a six-part, yearlong radio series exploring the meaning and metaphor of the Connecticut River.</t>
  </si>
  <si>
    <t>Science Studio</t>
  </si>
  <si>
    <t>The Best Science Media on the Web</t>
  </si>
  <si>
    <t>Idle Thumbs Video Game Podcast</t>
  </si>
  <si>
    <t>Idle Thumbs was a podcast that ran for two years. People liked it, and we liked doing it. We want to bring it back, better than before.</t>
  </si>
  <si>
    <t>WAYO 104.3 FM ROCHESTER, NY</t>
  </si>
  <si>
    <t>WAYO needs your financial support to operate in 2016. Help keep the creativity and ideas of the Rochester community on the radio!</t>
  </si>
  <si>
    <t>Radio Ambulante</t>
  </si>
  <si>
    <t>We are a new Spanish language podcast telling uniquely Latin American stories.</t>
  </si>
  <si>
    <t>A New Season of Destination DIY</t>
  </si>
  <si>
    <t>Destination DIY is a radio show &amp; podcast showcasing all kinds of creativity. Please help us make a new season of shows for your ears!</t>
  </si>
  <si>
    <t>The Local Global Mashup Show</t>
  </si>
  <si>
    <t>Get the inside edge on the stories that connect Americans to the world -- in your ear every week.</t>
  </si>
  <si>
    <t>The CASAMENA Radio Hour Volume 1 CDx2</t>
  </si>
  <si>
    <t>Carlos Mena presents the CASAMENA Radio Hour Vol 1, a  2-CD Mix and Compilation featuring new and unreleased Deep and Afro house.</t>
  </si>
  <si>
    <t>93.5 KNCE: True Taos Radio</t>
  </si>
  <si>
    <t>Help improve the equipment, signal, and reach of 93.5 KNCE True Taos Radio, a new experiment in grassroots community media.</t>
  </si>
  <si>
    <t>The Longest Shortest Time: Season 2</t>
  </si>
  <si>
    <t>A podcast about surprising struggles in early parenthood, created and hosted by award-winning author and radio producer Hillary Frank.</t>
  </si>
  <si>
    <t>ONE LOVES ONLY FORM</t>
  </si>
  <si>
    <t>Public Radio Project</t>
  </si>
  <si>
    <t>Bring the Seattle Geekly podcast back!</t>
  </si>
  <si>
    <t>We ended the Seattle Geekly podcast back in mid 2011, We've been thinking of bringing it back but we need help monetarily.</t>
  </si>
  <si>
    <t>30-Hour Comedy Podcast Marathon and Tour</t>
  </si>
  <si>
    <t>We're raising money to create a 30-hour comedy marathon and an upcoming tour to celebrate our 10-year podcast anniversary.</t>
  </si>
  <si>
    <t>The Comedy Button Podcast</t>
  </si>
  <si>
    <t>The Comedy Button is a brand new nerd pop culture podcast with weekly video sketches.</t>
  </si>
  <si>
    <t>Keep Live Music on WMSE</t>
  </si>
  <si>
    <t>WMSE, a community-funded radio station in Milwaukee, WI needs to replace its in-house digital studio to keep live music on the air.</t>
  </si>
  <si>
    <t>Planet Money T-shirt</t>
  </si>
  <si>
    <t>We are a team of multimedia reporters covering the global economy. We are going to make a t-shirt and tell the story of its creation.</t>
  </si>
  <si>
    <t>Let's Talk Calmly About Security and Privacy</t>
  </si>
  <si>
    <t>A former intelligence analyst/government transparency advocate talks to his colleagues about the past year's NSA revelations.</t>
  </si>
  <si>
    <t>The Stage at KDHX</t>
  </si>
  <si>
    <t>The Stage at KDHX will be a beacon for artistic independence in the heart of the country, showcasing new artists and old favorites.</t>
  </si>
  <si>
    <t>Downloads From My Mind - Science Fiction Short Stories</t>
  </si>
  <si>
    <t>This will be my first collection of short stories, written from ideas and scraps of ideas that I've had since I was a young child.</t>
  </si>
  <si>
    <t>Black Matter: Reality is in the eyes of the beholder</t>
  </si>
  <si>
    <t>Those who believe, call them Gods.
Those who don't believe, call them aliens.
Either way, you can't stop the war.</t>
  </si>
  <si>
    <t>The Book Club Rebellion</t>
  </si>
  <si>
    <t>When three social outcasts discover that Fictional characters are invading their world, they must form a team to stop this evil force.</t>
  </si>
  <si>
    <t>a book called filtered down thru the stars</t>
  </si>
  <si>
    <t>The mussings of an old wizard</t>
  </si>
  <si>
    <t>Covenant Kept - A Christian novel</t>
  </si>
  <si>
    <t>Covenant Kept is a unique story that follows an ordinary woman through an extraordinary spiritual journey. Please help fund me.</t>
  </si>
  <si>
    <t>I Died. Yesterday by Pamela Norton Docken</t>
  </si>
  <si>
    <t>Follow the intimate and intense journey of a young woman's last moments of her unexpected death and journey to the continuance of life.</t>
  </si>
  <si>
    <t>You Killed Me First</t>
  </si>
  <si>
    <t>A lover becomes an enemy when a line has been crossed. Torn between memories and reality, his mask of sanity is slipping.</t>
  </si>
  <si>
    <t>Nanolution</t>
  </si>
  <si>
    <t>A blockbuster sci-fi adventure. What would you do if one day your life changed to beyond the imaginable?</t>
  </si>
  <si>
    <t>QUIET ENJOYMENT, a novel of two gay friends, life and AIDS</t>
  </si>
  <si>
    <t>My project is a novel, QUIET ENJOYMENT. It is a funny and serious story of one friend helping another deal with AIDS.</t>
  </si>
  <si>
    <t>Publishing Book ll of The Merlin Chronicles Trilogy</t>
  </si>
  <si>
    <t>Book ll of The Merlin Chronicles is ready to publish- just need that great cover art like Book l has: Kickstarter Book Cover Project</t>
  </si>
  <si>
    <t>Tales of guns, gold and a beagle in the Old West</t>
  </si>
  <si>
    <t>What do you get when you take outlaws, guns, gold and and old beagle in the old west? Adventure!</t>
  </si>
  <si>
    <t>The Grym Brothers Series</t>
  </si>
  <si>
    <t>The Grym Brothers is a series about two brothers who are grim reapers, hunting down souls that canâ€™t or wonâ€™t move on the afterlife.</t>
  </si>
  <si>
    <t>The Great Grand Zeppelin Chase</t>
  </si>
  <si>
    <t>Help illustrate the sequel to the bestselling 
The Transylvania Flying Squad of Detectives</t>
  </si>
  <si>
    <t>Six Days in September: A Civil War Novel</t>
  </si>
  <si>
    <t>Help this story of the 1862 Confederate invasion of Maryland be published! It is to Sharpsburg as The Killer Angels is to Gettysburg.</t>
  </si>
  <si>
    <t>A Magical Bildungsroman with a Female Heroine</t>
  </si>
  <si>
    <t>The Adventures of Penelope Hawthorne. Part One: The Spellbook of Dracone.</t>
  </si>
  <si>
    <t>Tainted Steel (Series 1 - 4)</t>
  </si>
  <si>
    <t>Capturing the awe-inspiring magic of the likes of LoTR, Tainted Steel tells the story of one mans' struggle against Destiny.</t>
  </si>
  <si>
    <t>Daddy</t>
  </si>
  <si>
    <t>After 25 years apart, a father and son's reunion is less magical and more explosive as the revelations come out and the gloves come off</t>
  </si>
  <si>
    <t>Alexis' Aggravation: Murder in the Southwest. A Crime Novel</t>
  </si>
  <si>
    <t>Is a dead body in her bar enough to make this cop return to the force? She tried to retire . . but can she? A page-turning crime novel.</t>
  </si>
  <si>
    <t>The Second Renaissance</t>
  </si>
  <si>
    <t>Coming soon, a new science fiction novel about human evolution and sorcery. In the near future, you are either forced to adapt or die</t>
  </si>
  <si>
    <t>Tarnish: A Fantasy Novel by J. D. Brink</t>
  </si>
  <si>
    <t>A young hero, sword play, epic tales, swamp monsters, a gang of thieves, and romance and betrayal. Forging your own destiny ain't easy.</t>
  </si>
  <si>
    <t>This is Nowhere</t>
  </si>
  <si>
    <t>A hardcover book of surf, outdoor and nature photos from the British Columbia coast.</t>
  </si>
  <si>
    <t>Cosmic Surgery</t>
  </si>
  <si>
    <t>Cosmic Surgery is a photo book, set in the not too distant future where the world of cosmetic surgery is about to be transformed</t>
  </si>
  <si>
    <t>"Iconic Sea Birds" a photobook project</t>
  </si>
  <si>
    <t>A self-published photobook starring the Puffin and the Gannet and the islands they live on; Skokholm Island (Wales) and Helgoland.</t>
  </si>
  <si>
    <t>BE</t>
  </si>
  <si>
    <t>RYU X RIO</t>
  </si>
  <si>
    <t>A football photography book like no other about the 2014 World Cup in Brazil, by Ryu Voelkel.</t>
  </si>
  <si>
    <t>Clear of People â€” A photobook by Michal Iwanowski</t>
  </si>
  <si>
    <t>Michal Iwanowskiâ€™s photobook documents a 2,200 km solitary journey that echoes his grandfatherâ€™s daring escape from a PoW camp.</t>
  </si>
  <si>
    <t>Holden Lane High School photobook</t>
  </si>
  <si>
    <t>A photographic book consisting of 36 colour photographs that explore Holden Lane High School in its final state.</t>
  </si>
  <si>
    <t>It's Better In The Wind - A Documentary Photobook!</t>
  </si>
  <si>
    <t>This project is for the production of a photobook at the culmination of a photo documentary that is known as "It's Better In The Wind."</t>
  </si>
  <si>
    <t>Destino by Michelle Frankfurter: A Photo Book About Destiny</t>
  </si>
  <si>
    <t>Destino tells the story of Central American migrants on the arduous trek across Mexico in pursuit of the American Dream.</t>
  </si>
  <si>
    <t>Claudius Schulze: STATE OF NATURE</t>
  </si>
  <si>
    <t>A photobook about climate change, natural catastrophes, and to what extent disaster management became part of our landscape.</t>
  </si>
  <si>
    <t>OUT OF ORDER - NEW REVISED EDITION</t>
  </si>
  <si>
    <t>A unique insider 10-year photo-diary of rave culture-people-places. 1st edition sold out; new edition available in the USA &amp; Europe.</t>
  </si>
  <si>
    <t>Hidden Mother</t>
  </si>
  <si>
    <t>A book that presents an account of my daughterâ€™s adoption through an examination of 19th-century "hidden mother" photographs</t>
  </si>
  <si>
    <t>UnPresidented: Trump's Inaugural &amp; the People's Response</t>
  </si>
  <si>
    <t>DC's top street photographers document the inauguration of Donald J. Trump -- 3 days that will rock a nation and change the world.</t>
  </si>
  <si>
    <t>Russian Interiors</t>
  </si>
  <si>
    <t>An intimate portrait of Russian women in their private spaces by late photographer Andy Rocchelli published by Cesura.</t>
  </si>
  <si>
    <t>Racing Age</t>
  </si>
  <si>
    <t>Racing Age is a documentary photography book about masters track &amp; field athletes of retirement age and older.</t>
  </si>
  <si>
    <t>Eyes as Big as Plates</t>
  </si>
  <si>
    <t>Eyes as Big as Plates - The book! Featuring over 50 portraits, field notes and behind the scenes stories from seniors around the world.</t>
  </si>
  <si>
    <t>WELCOME HOME // a multipath photobook by Judith Stenneken</t>
  </si>
  <si>
    <t>'Everything flows' - Heraclitus   // A visual poem on lifeâ€™s transitory nature, told through the lens of a contemporary nomad.</t>
  </si>
  <si>
    <t>THE WATCHERS:  a book of the Wait Watchers photographs</t>
  </si>
  <si>
    <t>THE WATCHERS is the first book of photos by Haley Morris-Cafiero.  It will contain the images from Wait Watchers and new photos.</t>
  </si>
  <si>
    <t>Amelia and the Animals: Photographs by Robin Schwartz</t>
  </si>
  <si>
    <t>A photobook of Robin Schwartz's ongoing series with her daughter Amelia.</t>
  </si>
  <si>
    <t>Jesus Days, 1978-1983</t>
  </si>
  <si>
    <t>A documentary photobook that captures the late 70s in evangelical America seen thru the eyes of a closeted and religious young man.</t>
  </si>
  <si>
    <t>TULIPS</t>
  </si>
  <si>
    <t>A self-published photography book by Andrew Miksys from his new series about Belarus</t>
  </si>
  <si>
    <t>STREET, New York City, The 70's, 80's, 90's</t>
  </si>
  <si>
    <t>STREET, a hard-bound book 9 1/2"x 11" 106 black and white photographs shot in New York City from 1975 through 1998.</t>
  </si>
  <si>
    <t>INSIDE TRACKS: Alone Across the Outback</t>
  </si>
  <si>
    <t>A stunning Smartphone enabled coffee table book based on Robyn Davidsonâ€™s legendary 1,700 mile camel trek across the Australian Outback</t>
  </si>
  <si>
    <t>Contact by Jake Shivery</t>
  </si>
  <si>
    <t>Monograph featuring PDX photographer Jake Shivery's 8x10 contact portraits; 1/2 plates and 1/2 extensive essay.  Approx. 9x12, 108 pgs.</t>
  </si>
  <si>
    <t>Heath - Limited Edition Split Zine - Make 100</t>
  </si>
  <si>
    <t>Limited edition split zine by photographers AdeY and Kersti K. 100 signed and hand numbered copies!</t>
  </si>
  <si>
    <t>Silver Hour: a photo book by Alex Westfall</t>
  </si>
  <si>
    <t>With content created in Iceland, Silver Hour is a book of photographs, journal entries, and drawings about light and the landscape.</t>
  </si>
  <si>
    <t>BODYSCAPES II: Theater of Life</t>
  </si>
  <si>
    <t>Landscapes &amp; human bodies; striking images from Jean-Paul Bourdier. What you see is real; no digital altering; all analog photography.</t>
  </si>
  <si>
    <t>Island - Japan, from the view point of many</t>
  </si>
  <si>
    <t>Eight creatives visited Japan. This is a unique photo-book of their separate but collected experiences.</t>
  </si>
  <si>
    <t>Don't Go Outside: Tokyo Street Photos</t>
  </si>
  <si>
    <t>A book of street photos from around Shibuya that I've made between 2011-2016.</t>
  </si>
  <si>
    <t>"(more than) dust." - a feminist photo book</t>
  </si>
  <si>
    <t>An empowering photo book that transforms hurtful experiences into strength and solidarity.</t>
  </si>
  <si>
    <t>A 4-year-old's Portrait of the American West</t>
  </si>
  <si>
    <t>A photobook made by 4-year-old Hawkeye Huey: National Geographic's youngest photographer and Rolling Stone's top 100 on Instagram</t>
  </si>
  <si>
    <t>Smell the [City of] Roses</t>
  </si>
  <si>
    <t>A street level, film, photographic representation of the character of the City of Roses, from a native Portlander's honest perspective.</t>
  </si>
  <si>
    <t>Geiko and Maiko of Kyoto</t>
  </si>
  <si>
    <t>Award winning photography celebrating the artistry of geiko and maiko and the exquisite traditions of their Kyoto communities.</t>
  </si>
  <si>
    <t>The Cancer Family Book Project</t>
  </si>
  <si>
    <t>This is an intimate story about a family, focusing on their love and strength in the face of mortality.</t>
  </si>
  <si>
    <t>The Art of Abandonment - Photo Book by Walter Arnold</t>
  </si>
  <si>
    <t>The Art of Abandonment is an award winning photographic series that explores the beauty and history of our modern ruins.</t>
  </si>
  <si>
    <t>Small Steps Are Giant Leaps</t>
  </si>
  <si>
    <t>"Small Steps are Giant Leaps" is about reminding parents that to our kids this is a new and exciting world just waiting to be explored.</t>
  </si>
  <si>
    <t>We Call This Home: 3 yrs of travel to 60 countries photobook</t>
  </si>
  <si>
    <t>Travel around the world on a backpacking trip 3 years in the making through a book with amazing photos and stories to over 60 countries</t>
  </si>
  <si>
    <t>FACE TO FAITH | MOUNT KAILASH | TIBET photobook</t>
  </si>
  <si>
    <t>A Photobook about one of the most fascinating places on earth -     the sacred Mount Kailash in Tibet.</t>
  </si>
  <si>
    <t>US National Parks: Picturing the Little Things</t>
  </si>
  <si>
    <t>I want to travel through the National Parks to take pictures of the little things, the "missed" things, that people overlook.</t>
  </si>
  <si>
    <t>The Music Never Stopped:Epic Live Music Photos by Bob Minkin</t>
  </si>
  <si>
    <t>Stunning hardcover coffee table book spanning over 25 years of music photography and stories in Marin County, CA by Bob Minkin</t>
  </si>
  <si>
    <t>Organic Portraits / A Photo Book of Polaroid &amp; Film Images</t>
  </si>
  <si>
    <t>A series of large format film &amp; Polaroid images created to produce a hardcover book. All profits donated to Rain Forest Action Network.</t>
  </si>
  <si>
    <t>The Panama Canal Bridge of the Americas</t>
  </si>
  <si>
    <t>My Goal is to travel across Panama with my team and capture the beauty and wildlife throughout the canal.</t>
  </si>
  <si>
    <t>photography/nature</t>
  </si>
  <si>
    <t>From student to beekeeper</t>
  </si>
  <si>
    <t>The photography project aims to show challenges &amp; successes of a  student attempting to continue his family beekeeping heritage.</t>
  </si>
  <si>
    <t>Sunrises in the MidWest</t>
  </si>
  <si>
    <t>I plan to take pictures of the sunrise in the MidWest every day in 2015 and compile them in a slide show for distribution.</t>
  </si>
  <si>
    <t>LaFee Photography</t>
  </si>
  <si>
    <t>My name is Travis LaFee, I live in beautiful McCall, Idaho. I wish to display the beauty of valley county by taking pics outdoors.</t>
  </si>
  <si>
    <t>Nevada County Hearts</t>
  </si>
  <si>
    <t>"He will not be a wise man who does not study human hearts!"
Hope in natural art, creation!</t>
  </si>
  <si>
    <t>Hen Harrier Wildlife Sanctuary</t>
  </si>
  <si>
    <t>Buy and maintain 6 acres of land in West Ireland as a Wildlife Refuge for an endangered species of native Raptor called the Hen Harrier</t>
  </si>
  <si>
    <t>Sound Photography</t>
  </si>
  <si>
    <t>I have produced a limited number (100) of five 8x10 prints of mixed photography I would like to share with you.</t>
  </si>
  <si>
    <t>Change the World through Color</t>
  </si>
  <si>
    <t>Beauty is in the eye of the beholder and I want to inspire conservation through color.</t>
  </si>
  <si>
    <t>2016 Calendar:  Wonders of Nature</t>
  </si>
  <si>
    <t>A 2016 calendar collection of landscape and wildlife photographs from award winning photographer, Steve Marler.</t>
  </si>
  <si>
    <t>It's not easy being green: Costa Rican froglife</t>
  </si>
  <si>
    <t>A photographic journal of a Costa Rican frog survey: recording the effects of habitat fragmentation on these charismatic amphibians.</t>
  </si>
  <si>
    <t>Randy Hoffman Photography</t>
  </si>
  <si>
    <t>I can do it but help can't hurt. Sweet Montana photos like never seen before. Be a part of Randy Hoffman Photography and our activities</t>
  </si>
  <si>
    <t>Upstate Autumn: a photographic journey in Upstate New York</t>
  </si>
  <si>
    <t>Help me spend this fall capturing autumnâ€™s spectacular season in detail so I can create high quality images for home dÃ©cor.</t>
  </si>
  <si>
    <t>Avatar in Training: Mastering the Four Elements of Nature</t>
  </si>
  <si>
    <t>This project is about exhibiting the raw beauty of the elements through highlining, surfing, fire spinning and rock climbing.</t>
  </si>
  <si>
    <t>Barbara O'Donovan Designs</t>
  </si>
  <si>
    <t>I create art by photographing flowers/seeds i would love to buy my own camera/computer/Photoshop and restore my old shed into my studio</t>
  </si>
  <si>
    <t>Coffee Table Book of Maine</t>
  </si>
  <si>
    <t>I am traveling the coastline of Maine and will be taking pictures of all the scenery and lighthouses in the area.</t>
  </si>
  <si>
    <t>West Canada - A Coffee Table Book</t>
  </si>
  <si>
    <t>To gather a collection of photographs for a coffee table book that displays the beauty of Canada's west.</t>
  </si>
  <si>
    <t>Reflecting Light Photo</t>
  </si>
  <si>
    <t>I have always been captivated by photography, Now I am trying to set up my own company and publish my pictures.</t>
  </si>
  <si>
    <t>Lucy Wood's Calendar - English Countryside 2016</t>
  </si>
  <si>
    <t>A large 2016 wall-calendar (A3 when open) featuring 12 stunning photographs by Lucy Wood.</t>
  </si>
  <si>
    <t>North Cascades Bigfoot Photo Expedition</t>
  </si>
  <si>
    <t>The goal of this project is to provide scientific evidence of bigfoot in the North Cascades.</t>
  </si>
  <si>
    <t>Fine Art Landscape 2015 Calendar</t>
  </si>
  <si>
    <t>I would like to share my landscape photographic travels of 2014 with more than just family an friends. 12 months of images.</t>
  </si>
  <si>
    <t>The Content of Character Book Series, Volume I, 1750 - 1940</t>
  </si>
  <si>
    <t>An illustrated retrospective of the journey from African to African American using a collection of fine art engravings &amp; photographs.</t>
  </si>
  <si>
    <t>publishing/art books</t>
  </si>
  <si>
    <t>"The Dreams Of Little Red Scooter"  an artists hope to interact with other humans!! (Canceled)</t>
  </si>
  <si>
    <t>My project is writing and illustrating a childrens book using my little Red Vespa to be able to obtain..yes a red scooter. The world calls to me!!</t>
  </si>
  <si>
    <t>Expedition into the Empty Quarter - The Book (Canceled)</t>
  </si>
  <si>
    <t>Unique book revealing my discoveries in the Empty Quarter of Oman. Collection of travel writing, poetry, artwork and science!</t>
  </si>
  <si>
    <t>coming apart at the stitches... (Canceled)</t>
  </si>
  <si>
    <t>This is a book of art and poetry that highlights the highs and lows of a young 20 something coming to terms with her bipolar.</t>
  </si>
  <si>
    <t>The National Forests Passport Project (Canceled)</t>
  </si>
  <si>
    <t>Award-winning artists compete to have their art featured in the National Forests Passport Book depicting 9 Forest Regions of the US.</t>
  </si>
  <si>
    <t>DeVito Art Skull Island Kongstarter (Canceled)</t>
  </si>
  <si>
    <t>Joe DeVito's first Art Book and original King Kong novellas available in both Limited and Deluxe Editions.</t>
  </si>
  <si>
    <t>Kickstart a Traveling Heart (Canceled)</t>
  </si>
  <si>
    <t>Traveling to create a book of my photography! Help support my trip and buy a book! Also limited edition t-shirts and prints for sale!</t>
  </si>
  <si>
    <t>Map &amp; Palette: Chronicling The Voyage of Three Young Artists</t>
  </si>
  <si>
    <t>A world adventure to seek culture and inspiration through art. Putting a visual documentation of our journey into a book.</t>
  </si>
  <si>
    <t>to be removed (Canceled)</t>
  </si>
  <si>
    <t>to be removed</t>
  </si>
  <si>
    <t>BEAUTIFUL DREAMERS: An Adult Coloring Book (Canceled)</t>
  </si>
  <si>
    <t>A Coloring Book of Breathtaking Beauties
To Calm the Heart and Soul</t>
  </si>
  <si>
    <t>CAUCASUS - on the untrodden roads (Canceled)</t>
  </si>
  <si>
    <t>An inspiring photo book about an unique Caucasus Expedition by two backpackers - Erna Gaspar (photographer) &amp; Adrian Lorincz (writer).</t>
  </si>
  <si>
    <t>A Countrified Wedding: A Guide to an English Country Wedding</t>
  </si>
  <si>
    <t>So many brides want a country wedding, but where to start? Whether you want a barn or a tipi, this guide can help you plan your day.</t>
  </si>
  <si>
    <t>150 Years of Awesome Canada: Trading Card Coffee Table Book (Canceled)</t>
  </si>
  <si>
    <t>This is a first-of-its-kind 12"x12" trading card coffee table book featuring over 100 cards celebrating the awesomeness of Canada</t>
  </si>
  <si>
    <t>BLK/MTL the Illustrated Works of Carmine Diaz (Canceled)</t>
  </si>
  <si>
    <t>BLK/MTL's Illustrated Works 100's of Hi-Res Pics ft. Custom Artist Carmine Diaz's popular Paintings packed into 1 Coffee table Art Book</t>
  </si>
  <si>
    <t>Underwater Colors Of The Channel Islands (Canceled)</t>
  </si>
  <si>
    <t>A stunning, limited-edition photography book displaying the colorful and exotic marine life in the waters along the Channel Islands</t>
  </si>
  <si>
    <t>The Obsessive Line Collection (Canceled)</t>
  </si>
  <si>
    <t>For the publication of my first 3 books: an Art book, a graphic novel, and a coloring book</t>
  </si>
  <si>
    <t>Abstract Image Photography Coffee Table Book (Canceled)</t>
  </si>
  <si>
    <t>I've been putting together a portfolio of fine abstract photography of the highest quality, color, and design. A vision of beauty!</t>
  </si>
  <si>
    <t>LATENT TALENT: Leaping from de Poverty Line (Canceled)</t>
  </si>
  <si>
    <t>2 artists, 1 month, 1 laptop, minimum wage, plenty of coffee proving a transmedia production worth noticing doesn't need a million dollar budget.</t>
  </si>
  <si>
    <t>psyÂ·choÂ·miÂ·metÂ·ic: The EsÂ·sence of Life (Canceled)</t>
  </si>
  <si>
    <t>'Compilation of visual and literary art through fine art photography, graphic art, and poetry.</t>
  </si>
  <si>
    <t>Faces &amp; Places In Brevard County (Canceled)</t>
  </si>
  <si>
    <t>Creating my 2nd book depicting the people and places in Brevard County w/current images + traveling to obtain new ones.</t>
  </si>
  <si>
    <t>The Sharper Image</t>
  </si>
  <si>
    <t>Photographic canvas prints depicting different scenes from around the globe, including local images taken in Sussex England.</t>
  </si>
  <si>
    <t>photography/places</t>
  </si>
  <si>
    <t>Scenes from New Orleans</t>
  </si>
  <si>
    <t>I create canvas prints of images from in and around New Orleans</t>
  </si>
  <si>
    <t>Follow in footsteps an awesome book adventure</t>
  </si>
  <si>
    <t>I am a photographer who is inspired by the original Jules Verne story. I will make a thousands of photo and video materials for You.</t>
  </si>
  <si>
    <t>Lets see Kansas together!</t>
  </si>
  <si>
    <t>25 Kansas State Parks in the next year. What a great adventure to take together. Join me. Together we can photo this beautiful state.</t>
  </si>
  <si>
    <t>Live 4 The Rush: Palooza Pics</t>
  </si>
  <si>
    <t>We've explored some of the most amazing places in New Zealand and can't think of a better way to share our experiences than a photo :)</t>
  </si>
  <si>
    <t>Missouri In Pictures</t>
  </si>
  <si>
    <t>Show the world the beauty that is in all of our back yards!</t>
  </si>
  <si>
    <t>Aerial Photography :  Americas Most Impressive Structures</t>
  </si>
  <si>
    <t>Aerial Photographs of Historical Structures and Landmarks across the US. Experience the Antique structures from the most Unique Angles!</t>
  </si>
  <si>
    <t>The Right Side of Texas</t>
  </si>
  <si>
    <t>Southeast Texas as seen through the lens of a cell phone camera</t>
  </si>
  <si>
    <t>A Side Of The World In Canvas</t>
  </si>
  <si>
    <t>I want to be able to have my own photography inside a canvas and have it be displayed everywhere.</t>
  </si>
  <si>
    <t>An Italian Adventure</t>
  </si>
  <si>
    <t>Discover Italy through photography.</t>
  </si>
  <si>
    <t>Ireland from a Kite, a unique photographic book</t>
  </si>
  <si>
    <t>Hi, my name is CiarÃ¡n May &amp; i'm a photographer from Co Fermanagh, Ireland. With your support  we can bring this wonderful book to life.</t>
  </si>
  <si>
    <t>The Views of Pittsburgh</t>
  </si>
  <si>
    <t>A portfolio collage of beautiful pictures of authentic Pittsburgh locations and scenery.</t>
  </si>
  <si>
    <t>Picturing Italy</t>
  </si>
  <si>
    <t>A trip to fulfill a dream of capturing the wonders and history of ancient Italy in person.</t>
  </si>
  <si>
    <t>Scenes and Things from New Orleans</t>
  </si>
  <si>
    <t>I photograph my love of New Orleans, create canvases and share those memories with you.</t>
  </si>
  <si>
    <t>Civil war battlefields and forts</t>
  </si>
  <si>
    <t>To make a coffee table book,  displaying civil war battlefields and forts,  taken at the same time of year the battles were fought.</t>
  </si>
  <si>
    <t>The Town We Live In</t>
  </si>
  <si>
    <t>London is beautiful. I want to create a book of stunning images from in and around our great city</t>
  </si>
  <si>
    <t>Vacation Days in Big Bear</t>
  </si>
  <si>
    <t>We're starting up a new an improved way to do vacation rental management, but we need some funding to kick start it!</t>
  </si>
  <si>
    <t>Dream TRIP to Tornado Alley</t>
  </si>
  <si>
    <t>I want to get our there and expand my photography skills and take a trip to Tornado alley to get more shots of storms and hopefully to</t>
  </si>
  <si>
    <t>The Londoner: Prints &amp; Canvas</t>
  </si>
  <si>
    <t>A London photographer trekking 5,895m up Africa's Mount Kilimanjaro to pursue and enrich a career.</t>
  </si>
  <si>
    <t>Organic in India</t>
  </si>
  <si>
    <t>I plan to document volunteer work on an organic farm in rural India, and photograph the people and places I encounter during the trip.</t>
  </si>
  <si>
    <t>Release Soundzero's Debut Album!</t>
  </si>
  <si>
    <t>We're so close to releasing our long-awaited debut album! A little help will go a long way... let's do this!</t>
  </si>
  <si>
    <t>The Material - Let You Down music video</t>
  </si>
  <si>
    <t>We need the help of fans of both music and film alike to help us create our collective vision for this song.</t>
  </si>
  <si>
    <t>Max's First Solo Album!</t>
  </si>
  <si>
    <t>An exercise in the wild and dangerous world of solo musicianship by Maxwell D Feinstein.</t>
  </si>
  <si>
    <t>Totally "not" For Drugs: A Kentucky Knife Fight music video</t>
  </si>
  <si>
    <t>Kentucky Knife Fight is making a music video for the release of their new song, "Love the Lonely." Raising money for production costs.</t>
  </si>
  <si>
    <t>A Band of Orcs Official Gaming Miniatures Presale</t>
  </si>
  <si>
    <t>A Band of Orcs needs gas, tires &amp; tags to get to GenCon Indy for the debut of their 28 mm gaming miniatures and historic live concert!</t>
  </si>
  <si>
    <t>The Scurvies to release new album this summer! Check it out!</t>
  </si>
  <si>
    <t>The Scurvies, an independent punk rock 'n' roll band are recording a new album to be released on vinyl and CD, on their very own label.</t>
  </si>
  <si>
    <t>New Tour Bus for The Slants</t>
  </si>
  <si>
    <t>The world's only all-Asian American dance rock band, The Slants, needs a bus to tour cons, shows, and festivals.</t>
  </si>
  <si>
    <t>The Devil &amp; Me Debut Album, "...It's Not A Dream"</t>
  </si>
  <si>
    <t>The Devil &amp; Me's Debut album, "...It's Not A Dream", featuring 9 original, Hard Rock songs.</t>
  </si>
  <si>
    <t>Get Still the Sky's Limit on the Road! (&amp; with a new album!)</t>
  </si>
  <si>
    <t>Still the Sky's Limit is finishing their first full length album and going on a full US tour, and WE NEED YOUR HELP!</t>
  </si>
  <si>
    <t>So The Story Goes: The New Album by "Just Joe" Altier</t>
  </si>
  <si>
    <t>So The Story Goes is the upcoming album from "Just Joe" Altier.</t>
  </si>
  <si>
    <t>Skelton-Luns CD/7"             No Big Deal.</t>
  </si>
  <si>
    <t>Skelton-Luns CD/7" No Big Deal.</t>
  </si>
  <si>
    <t>Join AT THE WAYSIDE For The "Ready...Set...Snow Tour!"</t>
  </si>
  <si>
    <t>Help us achieve our goal to get our van repaired, gassed up, and road-ready for our winter tour!</t>
  </si>
  <si>
    <t>New  E.P. mastering and recording</t>
  </si>
  <si>
    <t>Ghosts and Paper Hearts are getting ready to release their new EP and we want it to be sent everywhere. Help us out PLEASE!!!!!</t>
  </si>
  <si>
    <t>Chaotic Resemblance 2015 album, Produced by Oz Fox - Stryper</t>
  </si>
  <si>
    <t>We are going into the studio this June/July to begin our New Album. Pre-order the CD &amp; join us as we present The Greatest Show Alive.</t>
  </si>
  <si>
    <t>PRE ORDER Reno Divorce Digital CD "Stuck On You" $15 or more</t>
  </si>
  <si>
    <t>We are Reno Divorce!! Here is a taste of our upcoming release and we invite you to be a part of it.</t>
  </si>
  <si>
    <t>Aly Jados: the New EP rOckNrOLLa</t>
  </si>
  <si>
    <t>HELP! We don't have much time.....Join Aly Jados in making her new EP a reality before the world ends!!!!</t>
  </si>
  <si>
    <t>The Coffis Brothers 2nd Album!</t>
  </si>
  <si>
    <t>The Coffis Brothers &amp;The Mountain Men are recording a brand new full length record.</t>
  </si>
  <si>
    <t>Janus Word Album</t>
  </si>
  <si>
    <t>Janus Word combines hard rock with melodic acoustic music for a unique and awesome sound.</t>
  </si>
  <si>
    <t>Casual Encounters: The Quest For a PA</t>
  </si>
  <si>
    <t>Creating a live show experience that does justice to the musicianship and time spent rehearsing.  Help us weave this sonic tapestry!</t>
  </si>
  <si>
    <t>Kickstart my music career with 300 CDs</t>
  </si>
  <si>
    <t>Kickstarting my music career with 300 hard copy CDs of my first release.</t>
  </si>
  <si>
    <t>The First Full Length Fifth Freedom Album</t>
  </si>
  <si>
    <t>Its long over due! Help us fund our debut album! We need all our friends and fans support on this! Lets make it happen!</t>
  </si>
  <si>
    <t>PrincessFrank's MASTERSLAVE Album, EP &amp; Tour</t>
  </si>
  <si>
    <t>Join in PrincessFrank's conquest of the Rock&amp;Roll kingdom! Pledge your support and help him claim the throne of Rock!</t>
  </si>
  <si>
    <t>The Boogaloos need to record a 4-track CD of original music.</t>
  </si>
  <si>
    <t>We play covers of mod and ska classics to enthusiastic crowds. Now we want to leave our own original mark on mod musical history.</t>
  </si>
  <si>
    <t>Joey De Noble needs YOUR help!</t>
  </si>
  <si>
    <t>Joey De Noble is raising money to help record his latest music, and he wants YOU to be a part of it!</t>
  </si>
  <si>
    <t>Redemption's New DVD!</t>
  </si>
  <si>
    <t>Progressive metal band Redemption is preparing to film its second live DVD at the Progpower festival in Atlanta, GA in September, 2012.</t>
  </si>
  <si>
    <t>The Protest's Next Album</t>
  </si>
  <si>
    <t>Help Christian Rock Band "The Protest" fund their new album and further their mission of positively impacting lives.</t>
  </si>
  <si>
    <t>River Of Thorns - First CD Release</t>
  </si>
  <si>
    <t>River of Thorns is a recording duo based in southeast Michigan.  We're releasing a great sounding cd recorded in a tiny home studio!</t>
  </si>
  <si>
    <t>"Songs for Tsippora" Byronâ€™s DEBUT EP</t>
  </si>
  <si>
    <t>Original Jewish rock music on human relationships and identity</t>
  </si>
  <si>
    <t>Off The Turnpike | A Loud New Way to Release Loud New Music</t>
  </si>
  <si>
    <t>Help Off The Turnpike release new music, and set fire to everything!</t>
  </si>
  <si>
    <t>Golden Grenade Records Their Debut EP</t>
  </si>
  <si>
    <t>Inspired by the legacy of Tex Tucker, Golden Grenade is setting out to record their first CD with heavy hearts and intense purpose.</t>
  </si>
  <si>
    <t>The Sweet Remains record their sophomore studio album!</t>
  </si>
  <si>
    <t>We're putting together our next studio album, and we want you to be a part of it. Check out the video for some clips from the studio.</t>
  </si>
  <si>
    <t>Culprit needs a van!</t>
  </si>
  <si>
    <t>Hey everyone! If you don't already know, we're Culprit, a 4-piece rock band from Los Angeles &amp; we are in dire need of a new tour van!</t>
  </si>
  <si>
    <t>ELIZABETH REX</t>
  </si>
  <si>
    <t>We are a four piece rock band that has played shows in and around NYC including Mercury Lounge.  Two of our members are now in LA.</t>
  </si>
  <si>
    <t>RUBEDO: Debut Full Length Album</t>
  </si>
  <si>
    <t>Recording Debut  Album w/ Producer Ikey Owens from Free Moral Agents/ The Mars Volta</t>
  </si>
  <si>
    <t>The World Over's New EP, "MOUNTAINS".</t>
  </si>
  <si>
    <t>TWO will be recording their next album, MOUNTAINS, in July and need your help to make their vision a reality. Many perks are available!</t>
  </si>
  <si>
    <t>Butch County Rocks San Francisco Pride</t>
  </si>
  <si>
    <t>Butch County is a hard rockin bunch of girls and boy-girls from Austin.  Help us show San Francisco  Pride how we do it in Texas!</t>
  </si>
  <si>
    <t>We Fly to Philly / Release new album / Tour west coast</t>
  </si>
  <si>
    <t>We (the band Sunset) has been invited to play in Philadelphia.   Help us get there and you will receive special prizes.</t>
  </si>
  <si>
    <t>Avenues EP 2013</t>
  </si>
  <si>
    <t>Avenues will be going in to the studio to record a new EP with Matt Allison!</t>
  </si>
  <si>
    <t>The One Two 7s Are Recording an Album!</t>
  </si>
  <si>
    <t>We've written the music and now it's time to record. We're excited to work with Nic at Different Fur studios but we need your help!</t>
  </si>
  <si>
    <t>Lovers and Poets- music video</t>
  </si>
  <si>
    <t>We are a friendly neighborhood electronic pop duo from Los Angeles. We want to shoot a music video for a song from our debut album.</t>
  </si>
  <si>
    <t>Tanya Dartson- Run for Your Life music video</t>
  </si>
  <si>
    <t>Music Video For Upbeat and Inspiring Song - Run For Your Life</t>
  </si>
  <si>
    <t>music/pop</t>
  </si>
  <si>
    <t>Pop Garden Radio Presents: Season 2 CD</t>
  </si>
  <si>
    <t>Pop Garden Radio Presents: The Rock on the Road Tour Season 2 CD. 23 great Pop tracks from independent Pop artists.</t>
  </si>
  <si>
    <t>This Is All Now's Brand New Album!!</t>
  </si>
  <si>
    <t>This Is All Now is putting out a brand new record, and we need YOUR help to do it!</t>
  </si>
  <si>
    <t>Kevin Wood - Out Among The Wolves</t>
  </si>
  <si>
    <t>Be a part of helping Singer/Songwriter Kevin Wood bring his 3rd Album "Out Among The Wolves" from the studio to you!</t>
  </si>
  <si>
    <t>John Clark Records His Debut Album â€œAll I Haveâ€</t>
  </si>
  <si>
    <t>"All I Have is filled with soaring pianos and bright guitars; heartfelt songs coupled with intuitive melodic compositions"</t>
  </si>
  <si>
    <t>MADAM Album</t>
  </si>
  <si>
    <t>Album 3 funds.We have 13 amazing songs ready to go . a fantastic engineer to mix them, James Aparicio(Depeche Mode/Liars.We need you xx</t>
  </si>
  <si>
    <t>JAYSIN + HOT MUSIC VIDEO = EPICNESS!! GRAMMY POP SOUL</t>
  </si>
  <si>
    <t>Grammy Pop Soul Artist Jaysin is raising funds to make the most EPIC Music Video ever and he wants to PUT YOU IN IT!</t>
  </si>
  <si>
    <t xml:space="preserve">Arches - Wide Awake on Vinyl </t>
  </si>
  <si>
    <t>We've finished recording our debut LP "Wide Awake" and would love to have it pressed on vinyl, but we need your help</t>
  </si>
  <si>
    <t>Sam Lyons New Album - 2014</t>
  </si>
  <si>
    <t>This is it! The new Sam Lyons album #3. Help me make it happen by pledging today - pre-order the CD and other cool stuff right here.</t>
  </si>
  <si>
    <t>The Psalm Praise Project, Vol. 2</t>
  </si>
  <si>
    <t>Help me record a CD that uses pop styling to give a fresh sound to ancient wisdom from scripture!</t>
  </si>
  <si>
    <t>Music Video For "Altruism (We Can Change The World)"</t>
  </si>
  <si>
    <t>Pop/Alternative/Classical/Electronic artist Dakota Lillie is making a music video for the opening track on his album "The Dream"</t>
  </si>
  <si>
    <t>Autumn Ashley: The Bold New EP "Battle Grounds"</t>
  </si>
  <si>
    <t>A stunning musical story, telling of the triumphs and struggles we experience through our relationships with life, friends and lovers.</t>
  </si>
  <si>
    <t>The Narrative 2011 Spring Tour with Eisley</t>
  </si>
  <si>
    <t xml:space="preserve">On 4/26, The Narrative will head out on their 1st full US tour with Eisley and aim to raise $7,500 to cover tour expenses. </t>
  </si>
  <si>
    <t>sandy mcknight records 3 new songs with your kind assistance</t>
  </si>
  <si>
    <t>i have 3 new, killer songs that i must record immediately. i can certify the lethal-ness of the songs. these may be my best songs yet!</t>
  </si>
  <si>
    <t>Meg Porter Debut EP!</t>
  </si>
  <si>
    <t>Berklee College of Music student, Meg Porter needs YOUR help to fund her very first EP!</t>
  </si>
  <si>
    <t>Jared Mitchell: The Maiden Voyage</t>
  </si>
  <si>
    <t>The making of a quality, full length album journeying through a pop/folk/rock/americana sound
noisetrade.com/jaredmitchellmusic</t>
  </si>
  <si>
    <t>The Debut Album from Lynette!</t>
  </si>
  <si>
    <t>The long anticipated debut album from singer/songwriter Lynette will be recorded this June in Nashville! You can help make it happen!</t>
  </si>
  <si>
    <t>New Amy Rivard album!!!</t>
  </si>
  <si>
    <t>I've had numerous song ideas spinning around in my head for years now, please help me get them out- into a studio and into your homes!</t>
  </si>
  <si>
    <t>The Penny Arcade Quartet's Christmas EP</t>
  </si>
  <si>
    <t>The long awaited Christmas EP is in session! We need your help to get it professionally mixed, produced and manufactured.</t>
  </si>
  <si>
    <t>Risotto fragole e champagne</t>
  </si>
  <si>
    <t>Vogliamo realizzare un risotto fragole e champagne e condividerlo con i nostri fan. Faremo il risotto durante un concerto casalingo.</t>
  </si>
  <si>
    <t>Kyana</t>
  </si>
  <si>
    <t>I am excited to present my debut pop project Kyana!
Piano and vocal sounds embedded in sophisticated, bold arrangements &amp; brisk beats</t>
  </si>
  <si>
    <t>Miami Singer/Songwriter Cat Shell- Album "Illusion"</t>
  </si>
  <si>
    <t>I am a singer/songwriter from Miami Beach working on my first fully produced album entitled "Illusion". Support independent music!!</t>
  </si>
  <si>
    <t>ghost -- a music video</t>
  </si>
  <si>
    <t>music is as important to the eyes as it is to the ears. help bring ghost to life in front of your eyes.</t>
  </si>
  <si>
    <t>Grace Sings Grace</t>
  </si>
  <si>
    <t>Korean-American Soprano Grace's Debut Album - coming up in June 2012. Come and be part of this exciting project!</t>
  </si>
  <si>
    <t>Simply Put is recording an album!</t>
  </si>
  <si>
    <t xml:space="preserve">Simply Put is recording our debut album and needs to raise funds for studio time, printing and possibly the start of a sound system.  </t>
  </si>
  <si>
    <t>Venus On Fire + Extraordinary Producer = Legendary New EP</t>
  </si>
  <si>
    <t>Play a KEY role in Venus On Fire's success - Working with a World Class Producer to make a memorable EP.</t>
  </si>
  <si>
    <t>Celeste Amadee "A Sign of Weakness" EP and Music Video</t>
  </si>
  <si>
    <t>I am so excited to be recording my debut EP called "A Sign of Weakness" as well as shooting a music video for the title track!</t>
  </si>
  <si>
    <t>Jonathan Cody White Makes His Debut EP!!!</t>
  </si>
  <si>
    <t>Making my debut EP "Words Left In My Mind" with the help of Kickstarter and all you awesome people! Thanks for the support!!</t>
  </si>
  <si>
    <t>Summer Gill 'Stormy Weather' EP</t>
  </si>
  <si>
    <t>Hi guys! I'll be recording a 6-7 song EP this summer and I need your help to make it happen! 
Any support is appreciated!</t>
  </si>
  <si>
    <t>Help Launch Cities and Saints Debut Album!</t>
  </si>
  <si>
    <t>We are ready to record our first album, but we need your help to make it a reality. Be an active part in producing this record and you'll be rewarded!</t>
  </si>
  <si>
    <t>Luke O'Brien's Kickstarter</t>
  </si>
  <si>
    <t>I am seeking funding in order to help take my music from a hobby to a career.</t>
  </si>
  <si>
    <t>High Altotude Debut Album</t>
  </si>
  <si>
    <t>Sweet, sweet harmonies from Portland Oregon's premiere high school women's a cappella group.</t>
  </si>
  <si>
    <t>Mastering and Vinyl Production for The Astronomer LP</t>
  </si>
  <si>
    <t>After our exciting mixing session at the Wilco loft, we're ready to master and press vinyl for The Astronomer's newest record!</t>
  </si>
  <si>
    <t>Candice Russell New EP: IGNITE</t>
  </si>
  <si>
    <t>This is my biggest project YET! The songs are recorded &amp; I need your help to package &amp; promote this music. Let's finish this together!</t>
  </si>
  <si>
    <t>The Great Party's Debut Album!</t>
  </si>
  <si>
    <t>The Great Party is releasing their debut album. Here's your chance to be a part of it!</t>
  </si>
  <si>
    <t>Bridge 19 CD Release Tour</t>
  </si>
  <si>
    <t>Help fund Bridge 19's tour in support of their first duo record, to be released in May 2012.</t>
  </si>
  <si>
    <t>Andrius Pojavis new album "Seven"</t>
  </si>
  <si>
    <t>It's time to record my new album. Studio, musicians and arranger are ready, are you coming on this journey with me?</t>
  </si>
  <si>
    <t>Cassandra Violet "Beyond the Fray" Music Video</t>
  </si>
  <si>
    <t>Help me make an amazing music video so that I can take my music to the next level and get a manager!</t>
  </si>
  <si>
    <t>Do You Want to Ride on my Rocket Ship? - An Album Pre-Order</t>
  </si>
  <si>
    <t>Your ticket for an adventure in STEREOPHONIC, INTERSTELLAR  HI-FIDELITY
w/ your crooning Star-Captain, Jody Mulgrew. Pre-Order Today.</t>
  </si>
  <si>
    <t>Kick Out a Record</t>
  </si>
  <si>
    <t>Working Musician dilemma #164: how the taxman put Kick the Record 2.0 on hold</t>
  </si>
  <si>
    <t>Slugs and Bugs - TWO "Sing the Bible" CDs!</t>
  </si>
  <si>
    <t>Slugs &amp; Bugs is making TWO NEW Sing the Bible CDs in 2017, with Scripture songs all about Jesus - His words, His life, and His mission.</t>
  </si>
  <si>
    <t>live</t>
  </si>
  <si>
    <t>music/faith</t>
  </si>
  <si>
    <t>Looking Up &amp; Holding On CD Project - Christian songwriter</t>
  </si>
  <si>
    <t>Christian singer-wongerwriter searching for funding to record CD of original Christian music.</t>
  </si>
  <si>
    <t>Manman doudou tÃ©moignage d'une mÃ¨re Album</t>
  </si>
  <si>
    <t>Rendre tÃ©moignage de ce que Dieu fait chaque jour pour moi et venir en  aide  aux autres, c'est  mon but.</t>
  </si>
  <si>
    <t>Goodness &amp; Mercy EP - Marty Mikles</t>
  </si>
  <si>
    <t>New Music from Marty Mikles!  A new EP all about God's Goodness &amp; Mercy.</t>
  </si>
  <si>
    <t>Help Support Brad Dassey's Music</t>
  </si>
  <si>
    <t>My name is Brad Dassey.  I've been composing and making music for 18 years now.  I want to get my music out there even further.</t>
  </si>
  <si>
    <t>The Torah: World's First Complete Musical Transcription</t>
  </si>
  <si>
    <t>I will transcribe, into Western musical notation and Romanized transliteration, the complete Torah as sung in the Ashkenazic tradition.</t>
  </si>
  <si>
    <t>Fike // You Say Speak We Say Move</t>
  </si>
  <si>
    <t>Be a part of bringing "YOU SAY SPEAK WE SAY MOVE" into existence with FIKE. This is our first album since moving back to Baton Rouge!</t>
  </si>
  <si>
    <t>Christofer Scott: Dive In EP</t>
  </si>
  <si>
    <t>Professionally recording a worship and contemporary Christian music album that connects to people and connects their heart to God.</t>
  </si>
  <si>
    <t>Fly Away</t>
  </si>
  <si>
    <t>Praising the Living God in the second half of life.</t>
  </si>
  <si>
    <t>NewKings Album "Rise Up"</t>
  </si>
  <si>
    <t>Our newest project! We are hard at it trying to bring music that uplifts the spirit, and tells a story of life-changing love.</t>
  </si>
  <si>
    <t>Sing Like You Were Meant To!</t>
  </si>
  <si>
    <t>TUV Online is making highly effective vocal training available &amp; affordable to churches, worship leaders and singers around the world!</t>
  </si>
  <si>
    <t>Get Your Hopes Up</t>
  </si>
  <si>
    <t>After 3 years.....It's time for some new music! Album #2 is in motion and I can't wait to share it with all of you!</t>
  </si>
  <si>
    <t>Debut Studio EP // Sam Hibbard</t>
  </si>
  <si>
    <t>Creating and playing music is what i love. I long to produce &amp; release fresh, raw and relevant songs that come straight from the heart.</t>
  </si>
  <si>
    <t>Thundercreek Studios</t>
  </si>
  <si>
    <t>Hey all I'm building out my Christian Recording studio in a new building. I have the building but lack the funds to build it out!!!</t>
  </si>
  <si>
    <t>THE PREACHER'S DAUGHTERS CD Hymns Recording Project</t>
  </si>
  <si>
    <t>We are the Preacher's Daughters &amp; recording a HYMNS CD with our unique vocal duo &amp; interwoven Cello. Hymns in a fresh, beautiful way.</t>
  </si>
  <si>
    <t>Angel Talking truth to share with the world.</t>
  </si>
  <si>
    <t>I was dying. No will to live. Angel spoke to me. Changed my life. Help me to Share the message with the world. My life changing story.</t>
  </si>
  <si>
    <t>Undivided Heart - a worship album by John Gabriel Arends</t>
  </si>
  <si>
    <t>You can help create an awesome new worship album and in return get exclusive rewards ONLY for backers of this project.</t>
  </si>
  <si>
    <t>I'M For Peace Music Ministry By R.Gerald's IMFP SOCIETY</t>
  </si>
  <si>
    <t>This Music is a Powerful Tool / Ministry to the mindset
of Global Christianity in an Artistic &amp; innovative Musical
Format_ Album &amp; Tour</t>
  </si>
  <si>
    <t>THE WORSHIP ALBUM!</t>
  </si>
  <si>
    <t>Friends! Will you help me create a new worship album??! I want this album to give God the worship he deserves and draw people to Him.</t>
  </si>
  <si>
    <t>Camp Songs: original worship songs inspired by summer camp</t>
  </si>
  <si>
    <t>My debut full-length album. This album will be a new direction as we hope to capture the worship that happens when you're at camp.</t>
  </si>
  <si>
    <t>"Holy Realm Music Group" Anointed Purpose, Heavenly Good</t>
  </si>
  <si>
    <t>The passion I have for music is intense, super natural and uniquely divine.The encompassing vibe of a great song dressed in great beat</t>
  </si>
  <si>
    <t>lyndale lewis and new vision prosper cd release</t>
  </si>
  <si>
    <t>I can do all things through christ jesus</t>
  </si>
  <si>
    <t>Joy Full Noise!</t>
  </si>
  <si>
    <t>I would love for you to be a part of helping me raise money for music and video production to launch my first Worship album!</t>
  </si>
  <si>
    <t>Jericho Down Worship Album</t>
  </si>
  <si>
    <t>We want to record an album of popular praise &amp; worship songs with our own influence and style.</t>
  </si>
  <si>
    <t>Piano Prayer Album - Russ James</t>
  </si>
  <si>
    <t>An instrumental album that ranges from hymns to contemporary music. All the music is recorded by myself.</t>
  </si>
  <si>
    <t>Gemeinde in Bremen</t>
  </si>
  <si>
    <t>Unsere "Aufgabe" ist es, fÃ¼r Christen da zu sein die keiner Gemeinde angehÃ¶ren. Zudem spielt Lobpreis eine Zentrale Rolle.</t>
  </si>
  <si>
    <t>Hurricanes and Coastal Storms- Chapel Studio Project</t>
  </si>
  <si>
    <t>We exist to proclaim the love of Christ through music! Partner with our ministry and help us spread God's love with a new studio album!</t>
  </si>
  <si>
    <t>Praise: It's what we do</t>
  </si>
  <si>
    <t>A debut album for the New Gate Church's praise team; making a cd filled with original songs from a team of misfits with 1 goal in mind</t>
  </si>
  <si>
    <t>Psalms</t>
  </si>
  <si>
    <t>A project to set psalms to music. The psalms are taken from the English Standard Version (ESV) of the Bible.</t>
  </si>
  <si>
    <t>Producing a live album of our upcoming Europe tour</t>
  </si>
  <si>
    <t>We want to create a gospel live album which has never been produced before.</t>
  </si>
  <si>
    <t>Redemption - Debut Multi-cultural Worship Album</t>
  </si>
  <si>
    <t>"Redemption" is a multi-cultural worship album aimed at giving you an 'around-the-world' experience of Jesus-focused worship.</t>
  </si>
  <si>
    <t>Midwest Cowboy Ministries</t>
  </si>
  <si>
    <t>Recording/equipment for MCM - a team of musicians who will help your local musicians to hold your own Cowboy Church with Gospel Music</t>
  </si>
  <si>
    <t>"UNCOVERED ME"</t>
  </si>
  <si>
    <t>This music project is a compilation to my up-coming book UNCOVERED ME, I need your support to help me go to New York and complete it.</t>
  </si>
  <si>
    <t>Positive music. Zachary Freedoms NEW album, campaign.</t>
  </si>
  <si>
    <t>Change the world. Music should be more fun, positive, and compassionate. What goes into your ears is important- same for your kids.</t>
  </si>
  <si>
    <t>The Heart of a P.K.</t>
  </si>
  <si>
    <t>Kimberly Stokes the daughter of Elder Baby Stokes Jr, of Bibleway C.O.G.I.C, is currently working on a EP. She is sharing her heart</t>
  </si>
  <si>
    <t>ALIVE! Gospel Chorus debuts Feb 11th, 2017: "Love is ALIVE!"</t>
  </si>
  <si>
    <t>New Twin Cities based Gospel Chorus and music ministry. Join us as we grow and support this exciting mission with our launch Feb 11th!!</t>
  </si>
  <si>
    <t>Shift Records A New EP!</t>
  </si>
  <si>
    <t>Our first record created to reach, inspire, and ultimately express the love of Jesus to our generation.</t>
  </si>
  <si>
    <t>The Prodigal Son</t>
  </si>
  <si>
    <t>A melody for the galaxy.</t>
  </si>
  <si>
    <t>Messiah's Call "He'll Do It Today" 2014</t>
  </si>
  <si>
    <t>Building the foundation for a great work! Join us on our journey to bring a fresh approach to ministry through song and testimony!</t>
  </si>
  <si>
    <t>Justin &amp; Elly Heckel DEBUT ALBUM!</t>
  </si>
  <si>
    <t>Justin and Elly Heckel just finished recording their Debut Album and need your help to release it to the rest of the World!</t>
  </si>
  <si>
    <t>"HEAVEN'S CALLING"</t>
  </si>
  <si>
    <t>Heavens calling is an album for people all over the world in need of a healing for the soul, positive mindset and total prosperity</t>
  </si>
  <si>
    <t>Preserving the DC Gospel Stars</t>
  </si>
  <si>
    <t>I am raising money to leave a legacy for the DC Gospel Stars and preserve this art form for music lovers of this style.</t>
  </si>
  <si>
    <t>Straighter Road Album Fundraiser</t>
  </si>
  <si>
    <t>We are a vocal group from the Northwest looking to create a gospel, jazz, a cappella ablum and would love the support of music lovers.</t>
  </si>
  <si>
    <t>Die Another Day 1st CD (Christian Rock)</t>
  </si>
  <si>
    <t>We are just some guys who Love the Lord and want to share our personal experiences of what GOD has done for us through our music.</t>
  </si>
  <si>
    <t>Unveiled Debut Album</t>
  </si>
  <si>
    <t>Christian band signed to VECA Records to release their debut album in Spring 2015.  This ministry is relying on faith-based donations.</t>
  </si>
  <si>
    <t>"Every Day" CD by Amanda Joy Hall</t>
  </si>
  <si>
    <t>Amanda Joy Hall's sophomore album, "Every Day". Release expected July 2014</t>
  </si>
  <si>
    <t>New album - Prophetic guitar soundscapes, Volume 2</t>
  </si>
  <si>
    <t>Please help fund my second Prophetic Guitar album. Be a part of a pioneering and groundbreaking sound released from Heaven.</t>
  </si>
  <si>
    <t>With His Presence</t>
  </si>
  <si>
    <t>Be in God's presence through instrumental covers of hymns. Help me build a home studio to freely distribute this album.</t>
  </si>
  <si>
    <t>Message from Beyond - A Gospel Music Project</t>
  </si>
  <si>
    <t>A few years back, I was inspired to write some songs, turned out the messages are real but a little scary, I need help to produce.</t>
  </si>
  <si>
    <t>Triumph Over Trials/ Hope Through the Hurt</t>
  </si>
  <si>
    <t>Hello, I am raising money to fund my first solo Album.  This project is my testimony that God is truly our shelter in the storm.</t>
  </si>
  <si>
    <t>Sam Cox Band First Christian Tour</t>
  </si>
  <si>
    <t>We are a Christin Worship band looking to midwest tour. God Bless!</t>
  </si>
  <si>
    <t>Christian Lifestyle Multicultural Expo</t>
  </si>
  <si>
    <t>This event will be free to the public with approximately 20 Christian vocalist and choirs from several genres. Rock,Blue Grass,Hip Hop.</t>
  </si>
  <si>
    <t>What Faith Is EP/Album</t>
  </si>
  <si>
    <t>I am trying to share the music I am blessed to have written. https://www.johncox4.com or https://reverbnation.com/johncox4</t>
  </si>
  <si>
    <t>Street Prophet Los CD and new book</t>
  </si>
  <si>
    <t>This is a double venture project. I have finished a new manuscript and currently working on creating a Christian rap CD.</t>
  </si>
  <si>
    <t>Leo's RainSong Artist program</t>
  </si>
  <si>
    <t>RainSong is letting my buy a discounted guitar. I will use this to offer my talents to the ministry programs I'm a part of.</t>
  </si>
  <si>
    <t>In His Presence</t>
  </si>
  <si>
    <t>A unique meditative album reflecting on the life of Christ, inviting Him into your presence</t>
  </si>
  <si>
    <t>Healing</t>
  </si>
  <si>
    <t>An instrumental project in which all songs are incorporated around the healing power of our God. Used for times of prayer &amp; devotion</t>
  </si>
  <si>
    <t>The Flashing Lights</t>
  </si>
  <si>
    <t>Music that inspires and gives hope for overcoming and change. And it is good music.</t>
  </si>
  <si>
    <t>SWEET LOVE - a Lovely Christian WEDDING SONG Happy Marriage</t>
  </si>
  <si>
    <t>HELP US RECORD -- SWEET LOVE -- Listen to this sped up ROUGH version and be sure and check out the unique REWARDS ---</t>
  </si>
  <si>
    <t>Recording Studio Time</t>
  </si>
  <si>
    <t>I recently recorded a new single. With your help I can return to the studio. Would you like to be part of my next worship project?</t>
  </si>
  <si>
    <t>Caught off Guard</t>
  </si>
  <si>
    <t>A photo journal documenting my experiences and travels across New Zealand</t>
  </si>
  <si>
    <t>Clark &amp; Addison: A Limited Edition Wrigley Field Photo Book</t>
  </si>
  <si>
    <t>Clark &amp; Addison: A Wrigley Field Photography Book that would be the perfect addition to your sports collection, office or coffee table!</t>
  </si>
  <si>
    <t>The Fringes Project: Photobook of a Dying Language</t>
  </si>
  <si>
    <t>Visual documentation of the endangered IÃ±upiat language, captured in the form of a printed photography book.</t>
  </si>
  <si>
    <t>Water World</t>
  </si>
  <si>
    <t>This book is the embodiment of my passion for water &amp; photography, which I hope will inspire you to pick up your camera and explore.</t>
  </si>
  <si>
    <t>Things I do in Detroit - A Guidebook by The Nain Rouge</t>
  </si>
  <si>
    <t>A Guidebook to the Coolest Places and Things About Detroit by The Nain Rouge, or Red Gnome, Detroit's oldest and coolest resident.</t>
  </si>
  <si>
    <t>Edge â€¢ France | Witnessing Those Unseen</t>
  </si>
  <si>
    <t>Photo-documenting the refugees of France. Witnessing their humanity. Exploring the common threads of what it means to live at the Edge.</t>
  </si>
  <si>
    <t>'Tulip, my mother's favourite flower' - A Photo Book.</t>
  </si>
  <si>
    <t>A beautiful, limited edition, photobook about the story of the last year of my mother's life, to be published by Dewi Lewis.</t>
  </si>
  <si>
    <t>So It Is: Vancouver</t>
  </si>
  <si>
    <t>Telling the story of the city through remarkable people who live in Vancouver today.</t>
  </si>
  <si>
    <t>E FOTOGRAFESCHE RECKBLECK - 367 DEEG AM AUSLAND ASAZ</t>
  </si>
  <si>
    <t>Help me fund the production run of my first book by local Photographer Sandro Ortolani.</t>
  </si>
  <si>
    <t>LU</t>
  </si>
  <si>
    <t>Love Wins- A Powerful Book of LGBTQ Love Stories</t>
  </si>
  <si>
    <t>A book of portraits and histories making LGBT (Lesbian, Gay, Transgender, Bisexual) loving relationships visible, normal, and accepted.</t>
  </si>
  <si>
    <t>Daily Bread: Stories from Rural Greece</t>
  </si>
  <si>
    <t>Photographs and stories culled from 10 years of road trips through rural Greece</t>
  </si>
  <si>
    <t>Adfectus Book</t>
  </si>
  <si>
    <t>A little book of calm, in picture form, that will soothe the soul and un-furrow the brow.</t>
  </si>
  <si>
    <t>The Hero-In Me // Heroinmaleren - en mÃ¥de at leve pÃ¥</t>
  </si>
  <si>
    <t>A friend or fiend? To me he is both, this is his story - in his words, out of his mind, in my photos and straight in to your hearts!</t>
  </si>
  <si>
    <t>OFFICIAL OTTAWA (an unofficial portrait)</t>
  </si>
  <si>
    <t>A photography publication that looks behind the myths, clichÃ©s and fairytales that surround Ottawa, the capital of Canada.</t>
  </si>
  <si>
    <t>Just One Block: The Extraordinary Journey Around The Block</t>
  </si>
  <si>
    <t>For about a year I've been taking pictures while walking around the block with my dog. Want to publish a ebook of what I captured.</t>
  </si>
  <si>
    <t>214: A Photobook of Dallas Hip Hop</t>
  </si>
  <si>
    <t>214 is a photobook about the local hip hop culture in Dallas, Texas between 2012 and 2014 by photographer, Mariah Tyler.</t>
  </si>
  <si>
    <t>The Resurgence of Femininity Photo Thesis</t>
  </si>
  <si>
    <t>I want to create a self published photo art book on the topic of the resurgence of femininity.</t>
  </si>
  <si>
    <t>Yashica TLR Cameras History -Playing Cards</t>
  </si>
  <si>
    <t>Yashica TLRs (Twin Lens Reflex) history cards are a cool way to present Yashica TLR collections in a fun way: by playing cards. Enjoy!</t>
  </si>
  <si>
    <t>Death Valley</t>
  </si>
  <si>
    <t>Death Valley will be the first photo book of Andi State</t>
  </si>
  <si>
    <t>Portraits by Aris Jerome</t>
  </si>
  <si>
    <t>Thank you all so much for your pledges! We reached the goal! To continue supporting or for any questions email arisjerome@gmail.com</t>
  </si>
  <si>
    <t>I Wanted To See Boobs</t>
  </si>
  <si>
    <t>A hardcover photobook telling the naked truth of a young photographers journey.</t>
  </si>
  <si>
    <t>"The Naked Pixel" Ali Pakele</t>
  </si>
  <si>
    <t>Project rewards $25 gets you 190+ digital images</t>
  </si>
  <si>
    <t>Coffee Table Girls Exclusive Art Photography Book</t>
  </si>
  <si>
    <t>Hardcover photo book featuring bold, beautiful, confident models and coffee tables in outrageous juxtaposition with the backgrounds.</t>
  </si>
  <si>
    <t>Blood, Sweat &amp; Tears - Photobook</t>
  </si>
  <si>
    <t>Individual sportspeople are masters of their own destiny. This book is a gritty behind the scenes look at boxers striving for success</t>
  </si>
  <si>
    <t>Oklahoma, The Way I See It; The Book</t>
  </si>
  <si>
    <t>Everyday I meet new people and everyday I learn a new story. These are the most popular of those stories from the first year of OTWISI.</t>
  </si>
  <si>
    <t>Photographic book on Melbourne's music scene</t>
  </si>
  <si>
    <t>I want to create a beautiful book which documents the Melbourne music scene.</t>
  </si>
  <si>
    <t>OR-GÃ“L-HO -A search for meaning during the World Cup</t>
  </si>
  <si>
    <t>A photographic search for the true meaning of pride for ones country during the World Cup</t>
  </si>
  <si>
    <t>SWFTTR: Southwest Farm-to-Table Recipes</t>
  </si>
  <si>
    <t>My goal is to create a catalog of farm-to-table recipes with stunning images from restaurants and farms in the southwest.</t>
  </si>
  <si>
    <t>Navajo Textile Project</t>
  </si>
  <si>
    <t>To create a publication, and exhibition documenting the collection of Jamie Ross, longtime collector of Navajo Textiles</t>
  </si>
  <si>
    <t>Pit &amp; Paddock: Unseen 60s &amp; 70s European Motor Racing Images</t>
  </si>
  <si>
    <t>Auto-Archives non-profit library will publish a book of previously unseen 60s and 70s motor racing images by photographer Peter Darley.</t>
  </si>
  <si>
    <t>"Drakes Folly"</t>
  </si>
  <si>
    <t>Photographic book on the historic oil region of Pennsylvania where Edwin Drake drilled the well that started the modern oil industry.</t>
  </si>
  <si>
    <t>White Mountain</t>
  </si>
  <si>
    <t>A photobook and a short documentary film telling the story of Holocaust in Northwestern Lithuania</t>
  </si>
  <si>
    <t>True Faith : A Guitar Makers Promise to God by Tim Hawley</t>
  </si>
  <si>
    <t>True Faith is a book about the true story of Ed Stilley and his promise to God to make instruments and give them to children for free.</t>
  </si>
  <si>
    <t>The World Upside Down: Portraits</t>
  </si>
  <si>
    <t>A photo book of the artist's present and future portraits from 2013 to 2015, including actor and human rights activist George Takei.</t>
  </si>
  <si>
    <t>Muhammad Ali - The Comeback</t>
  </si>
  <si>
    <t>Rarely seen images of Muhammad Ali in his prime as he trained in Miami Beach at the famous 5th Street Gym in the early 70s</t>
  </si>
  <si>
    <t>Dubai: A Synthetic City - Photobook &amp; Journal</t>
  </si>
  <si>
    <t>A documentation of the implications of hedonistic architectural ventures in Dubai, the fastest growing city on the planet.</t>
  </si>
  <si>
    <t>All along the Control Tower</t>
  </si>
  <si>
    <t>Photobook â€˜All along the Control Towerâ€™ by Theo and Frans Barten. Photos of more than 50 disused WW2 Control Towers in the UK.</t>
  </si>
  <si>
    <t>Portrait of Cuban Resilience: Faces and Voices of a Blockade</t>
  </si>
  <si>
    <t>This book combines portraits of Cuban life and and society with quotes from a diverse group of Cubans that live in Cuba now.</t>
  </si>
  <si>
    <t>Ozymandias : a photo book</t>
  </si>
  <si>
    <t>Publication of an award-winning photographic series that explores the endless and beautiful dance between creation and destruction.</t>
  </si>
  <si>
    <t>Native Nation</t>
  </si>
  <si>
    <t>It is time to recognize and give to the indigenus groups the credit they deserve. It is time to understand where we come from.</t>
  </si>
  <si>
    <t>Political Views: 2016 US Presidential Election Photography</t>
  </si>
  <si>
    <t>A photobook of the US presidential election from a citizen's point of view, showing the major conventions, rallies, and election day.</t>
  </si>
  <si>
    <t>Keepers Of The Craft: Cocktails Across America. A Photobook</t>
  </si>
  <si>
    <t>I am traveling across the entire USA documenting cocktail culture to publish a stunning hard cover photo book of the resulting work.</t>
  </si>
  <si>
    <t>Hues of my Vision</t>
  </si>
  <si>
    <t>My Buddy Spirit and I, Ara, camping full time camera on hand for a bit over nine years. "Hue of my Vision" is our Photo Book.</t>
  </si>
  <si>
    <t>Vantage Point: Photographs of Milwaukee from on high</t>
  </si>
  <si>
    <t>I want to publish my first photo book and make prints based on a series of rooftop cityscapes I took in 2014 of the city that I love.</t>
  </si>
  <si>
    <t>Hank Bought A Bus - A photobook of our bus and adventure.</t>
  </si>
  <si>
    <t>A book about a school bus converted into a living space, and the adventure shared by friends on its maiden voyage.</t>
  </si>
  <si>
    <t>Observations in 6x6</t>
  </si>
  <si>
    <t>A photo book that shows a timeless trip from Portugal to Sri Lanka in a subjective point of view through an old Hasselblad objective.</t>
  </si>
  <si>
    <t>Alpamayo to Yerupaja</t>
  </si>
  <si>
    <t>Raising awareness to the effects of global warming through photographs of the high mountains of Peru.</t>
  </si>
  <si>
    <t>Beyond the Pale</t>
  </si>
  <si>
    <t>A photo book celebrating Goths, exploring their lives and giving an insight into what Goth is for them.</t>
  </si>
  <si>
    <t>Paintball: Beyond The Paint</t>
  </si>
  <si>
    <t>I want to create a portfolio to show all the aspects of the adrenaline filled game of paintball. Focusing on tournament players</t>
  </si>
  <si>
    <t>Return to Relevance: The Scott Hyde Archive</t>
  </si>
  <si>
    <t>70 years of incredible photography sits patiently in old film sheet boxes, waiting for a return to relevance.</t>
  </si>
  <si>
    <t>disCover: Napoli</t>
  </si>
  <si>
    <t>For the love of street photography and the beauty of traditional cultures in southern Italy.</t>
  </si>
  <si>
    <t>Bensinger's: Photographs by Helaine Garren</t>
  </si>
  <si>
    <t>In 1970 Helaine Garren shot a series of images at Bensingerâ€™s Pool Hall in Chicago, Illinois.</t>
  </si>
  <si>
    <t>Live to Learn, Learn to Fight, Fight to Live - The Karen</t>
  </si>
  <si>
    <t>The beginning of a long term project to document life of the Karen ethnic group on the border of Thailand and Burma.</t>
  </si>
  <si>
    <t>Venus as Men</t>
  </si>
  <si>
    <t>"Venus as Menâ€ is a book about beauty of masculine nude. Is a reflection about men as a sensitive and sensual being and gender equity.</t>
  </si>
  <si>
    <t>THE AFGHANS - A Photo Book</t>
  </si>
  <si>
    <t>A photography book documenting the impact of the ISAF mission on the Afghan people of Mazar-e Sharif.</t>
  </si>
  <si>
    <t>Kenema</t>
  </si>
  <si>
    <t>Kenema is a stunning portrait photography book by British Photographer, Peter Dibdin, capturing community life in Kenema, Sierra Leone.</t>
  </si>
  <si>
    <t>Remnants, A Photography Book to Send to Congress</t>
  </si>
  <si>
    <t>A photography book that serves as a call to action for Congress to stand up for survivors of domestic and sexual assault.</t>
  </si>
  <si>
    <t>Amoung Charros and Poetry/Entre Charros y Poesias</t>
  </si>
  <si>
    <t>A photographic series on Mexican cowboys that I want to have published as a fine art book that will also include cowboy poetry.</t>
  </si>
  <si>
    <t>The UnDiscovered Image</t>
  </si>
  <si>
    <t>The UnDiscovered Image, a monthly publication dedicated to photographers.</t>
  </si>
  <si>
    <t>The Sikh Project Book</t>
  </si>
  <si>
    <t>Shot over 3 years in the U.K &amp; U.S, and featured in press worldwide, we need your help to back the highly anticipated Sikh Project book</t>
  </si>
  <si>
    <t>Come, Bring, Punish</t>
  </si>
  <si>
    <t>Get involved in Come, Bring, Punish, a new photo book by Ewen Spencer, documenting the European Ballroom scene and the life around it</t>
  </si>
  <si>
    <t>Out Of The Dark</t>
  </si>
  <si>
    <t>Inner Darkness turned into a photobook. Personal work i shot during my recovery...in Berlin.</t>
  </si>
  <si>
    <t>On the Verge, the book.</t>
  </si>
  <si>
    <t>Photographs capture fleeting experiences, where childhood is our past and adulthood is our future. In between. On the verge.</t>
  </si>
  <si>
    <t>No Dar Papaya:  Photographs from Colombia 2003-2013</t>
  </si>
  <si>
    <t>A beautiful book of Polaroid photographs which celebrates the beauty, diversity, and distinctive character of Colombia</t>
  </si>
  <si>
    <t>Book "The Travellers"</t>
  </si>
  <si>
    <t>The production of the book about my long term project "The Travellers", Ireland`s biggest minority group with a nomadic origin.</t>
  </si>
  <si>
    <t>American Presidents Naked</t>
  </si>
  <si>
    <t>Join me in publishing an amazing and unprecedented book with full frontal photopraphs of 8 American Presidents Naked</t>
  </si>
  <si>
    <t>Anywhere but Here</t>
  </si>
  <si>
    <t>I want to explore alternative cultures and lifestyles in America.</t>
  </si>
  <si>
    <t>An Iranian Journey</t>
  </si>
  <si>
    <t>An Iranian Journey exposes the duality of life in modern Iran where youth navigate a thicket of Islamic laws and customs to live freely</t>
  </si>
  <si>
    <t>Hamilton: A Different Perspective</t>
  </si>
  <si>
    <t>A stunning photo book highlighting the visual diversity of the City of Hamilton and showcasing it in a new light.</t>
  </si>
  <si>
    <t>Film Speed</t>
  </si>
  <si>
    <t>Film Speed is a series of Zines focusing on architecture shot completely on 35 and 120mm film.</t>
  </si>
  <si>
    <t>The Year of Sunsets</t>
  </si>
  <si>
    <t>A collection of 365 color photographs of sunsets in 2014, beautifully presented in a hardcover book.</t>
  </si>
  <si>
    <t>Run Rwanda: A Photo Book showcasing contemporary Rwanda</t>
  </si>
  <si>
    <t>Run Rwanda - 211 miles, 100 photos:  An intimate visual documentation  of the inspiring and innovative reality of modern day Rwanda</t>
  </si>
  <si>
    <t>Libya : The Lost Days</t>
  </si>
  <si>
    <t>This project aims to document, Libyan photographic history; through both print and artisan mediums .</t>
  </si>
  <si>
    <t>My Favourite Colour Was Yellow</t>
  </si>
  <si>
    <t>A self published photo book documenting the overwhelming presence of the colour pink, in young girls lives here in the UK.</t>
  </si>
  <si>
    <t>Texas to Florida</t>
  </si>
  <si>
    <t>Photographic roadtrip from Dallas/Ft Worth, Texas to Florida's beaches. A summer photography roadtrip project to include 5 states.</t>
  </si>
  <si>
    <t>Moments of Passion</t>
  </si>
  <si>
    <t>A unique Photographic Book Project about the Passionate Moments and Strong Emotions that lie within Karate</t>
  </si>
  <si>
    <t>Through the Lens of Jerry Gustafson</t>
  </si>
  <si>
    <t>Hundreds of breathtaking rodeo photographs collected in a beautiful coffee table book.</t>
  </si>
  <si>
    <t>Give Me Your Goofy-ist</t>
  </si>
  <si>
    <t>We are all different, this is a way to honor and celebrate the authenticity in being different.</t>
  </si>
  <si>
    <t>Claim Your Glacier: What's your legacy? Denali, AK</t>
  </si>
  <si>
    <t>Reach the ends of the earth! Claim a piece of alaskan wilderness- your name in a glacier and receive photo book our Denali Expedition</t>
  </si>
  <si>
    <t>From Box to Book: 34Â° 16' 28"N - "119Â° 13' 44"W</t>
  </si>
  <si>
    <t>An Iconic look at one of California's oldest beach communities, photographed in Monochrome, on a c1947 medium format 6x6cm Box Camera.</t>
  </si>
  <si>
    <t>Glass Cloud on the road!</t>
  </si>
  <si>
    <t>Glass Cloud tour dates are already beginning to pile up. They are turning to YOU to help get them from town to town.</t>
  </si>
  <si>
    <t>Wood Butcher's new music video- I Don't Wanna Party</t>
  </si>
  <si>
    <t>Wood Butcher needs your help to make this happen. Buy a CD, support local music!</t>
  </si>
  <si>
    <t>Our Band Van Needs Serious Repairs!!!</t>
  </si>
  <si>
    <t>Just as we are getting prepared to tour we find out our van has serious damage and can't run. We unfortunately don't have enough.</t>
  </si>
  <si>
    <t>Tin Man's Broken Wisdom Fund</t>
  </si>
  <si>
    <t>cd fund raiser</t>
  </si>
  <si>
    <t>Eurisko's "Wild Animal" Project</t>
  </si>
  <si>
    <t>Eurisko is trying to release our full length entitled "Wild Animal!" Money raised will go towards studio time, mixing, and mastering.</t>
  </si>
  <si>
    <t>BEAR GHOST! Professional Recording! Yay!</t>
  </si>
  <si>
    <t>Hear your favorite Bear Ghost in eargasmic quality!</t>
  </si>
  <si>
    <t xml:space="preserve">"Homeward Bound" a journey in sound. </t>
  </si>
  <si>
    <t>I have been a lot of places &amp; written a lot of songs. It's finally time to make my debut album "Homeward Bound" and I need your help!</t>
  </si>
  <si>
    <t>Help to make Sam Sliva's new EP, "Drained", come to life.</t>
  </si>
  <si>
    <t>Sam Sliva's new EP, "Drained," will combine Rock, Reggae and Country stylings to make one definitive sound...BUT ONLY WITH YOUR HELP!!</t>
  </si>
  <si>
    <t>Help JUICE (Boston) Record Their First Album</t>
  </si>
  <si>
    <t xml:space="preserve">Everything is set to record are EP except for our finances. Please donate if you can! Any amount is appreciated. </t>
  </si>
  <si>
    <t>Help Vintage Blue Complete and Promote Our Record!</t>
  </si>
  <si>
    <t>We have come a long way on our new record, but now we need your help.  Help us, and together we can make magic!</t>
  </si>
  <si>
    <t>Darling Waste Trailer Bail Out!</t>
  </si>
  <si>
    <t>After a 2 year Odyssey, Darling Waste's trailer is still not home! We need $3,500 to get it through U.S. Customs!</t>
  </si>
  <si>
    <t>Black Swan Theories Debut CD</t>
  </si>
  <si>
    <t xml:space="preserve">Hi! We're the music duo Black Swan Theories and our project is to manufacture our debut CD of 10 already-completed songs.  </t>
  </si>
  <si>
    <t>HAIRcyclopedia Vol. 2 - The Vault</t>
  </si>
  <si>
    <t>I am writing the second volume in a series of hair band encyclopedias, however I lack the means to afford the costs of the photos.</t>
  </si>
  <si>
    <t>TDJ - All Part of the Plan EP/Tour</t>
  </si>
  <si>
    <t>Help us fund our first tour and promote our new EP!</t>
  </si>
  <si>
    <t>DIRTY LITTLE REBEL EP</t>
  </si>
  <si>
    <t>WE ARE A HARD ROCK/PUNK BAND SEEKING FUNDS TO RECORD A NEW EP. 
https://www.reverbnation.com/dirtylittlerebel</t>
  </si>
  <si>
    <t>KICKSTART OUR &lt;+3</t>
  </si>
  <si>
    <t>Help fund our 2013 Sound &amp; Lighting Touring rig!</t>
  </si>
  <si>
    <t>Shady Grady &amp; The Nobodies - HELP US GO ON TOUR SUMMER 2012</t>
  </si>
  <si>
    <t>Shady Grady &amp; The Nobodies is a band from Chicago, IL that fuse James Brown, Pink Floyd &amp; Jimi Hendrix into 1 - www.shadygradymusic.com</t>
  </si>
  <si>
    <t>Closure - A Paul Haasch Music Video</t>
  </si>
  <si>
    <t>Paul Haasch is producing his first music video! With awesome people involved and a great vision, it is sure to be an amazing piece.</t>
  </si>
  <si>
    <t>Help The King of Mars Record Their First EP!</t>
  </si>
  <si>
    <t>The King of Mars, a Chicago rock band, needs your help funding their first EP! Visit us at thekingofmars.com for more.</t>
  </si>
  <si>
    <t>City of the Weak on Tour!</t>
  </si>
  <si>
    <t>St. Paul five-piece band City of the Weak hits the road May 9th, heading for Ft. Lauderdale to attend the Driven Music Conference!</t>
  </si>
  <si>
    <t>Hydra Effect Debut EP</t>
  </si>
  <si>
    <t>Hard Rock with a Positive Message. Help us fund, release and promote our debut EP!</t>
  </si>
  <si>
    <t>Stereo Dogs! 14-Year Old Teen Rock Band Plan CD Project!</t>
  </si>
  <si>
    <t>Every time we sit down to rehearse, thoughts of recording a CD excite us! We are ready to do this!  It's time, so read on...</t>
  </si>
  <si>
    <t>Jeremy Buck &amp; The Bang â€“ Brand New Album and 2 Music Videos</t>
  </si>
  <si>
    <t>Support Jeremy Buck &amp; The Bang as they finish and release their Brand New Album, â€œYou Are a Starâ€, as well as shoot 2 New Music Videos</t>
  </si>
  <si>
    <t>Get The Neckties in the studio to record their first album!</t>
  </si>
  <si>
    <t>We are working hard to get into the recording studio and finally release a full-length album...but we need your help getting there!</t>
  </si>
  <si>
    <t>GIVE ME "One More" The Single Release!</t>
  </si>
  <si>
    <t>OH MY JOSH! 
Our Kickstarter Supporters get FIRST DIBS!
Here's our latest single release and a package deal you cannot ignore!</t>
  </si>
  <si>
    <t>Michael Angelo Batio "Intermezzo" Album Project</t>
  </si>
  <si>
    <t>This album of all original music has been in the making for several years and I am excited to make my fans a part of this experience.</t>
  </si>
  <si>
    <t>Deathtrap America Spring 2015 Tour</t>
  </si>
  <si>
    <t>Deathtrap America is touring the country this spring.  Your pledge will help us across the country with Faster Pussycat and QueensrÃ¿che</t>
  </si>
  <si>
    <t>Hopeless Jack First National Tour</t>
  </si>
  <si>
    <t>Hopeless Jack &amp; the Handsome Devil's first American tour. Help us bring our dirty brand of "Roots &amp; Roll" across the country!</t>
  </si>
  <si>
    <t>Release the Skyline Album</t>
  </si>
  <si>
    <t>Release the Skylines is a small, local Cleveland metal band looking to record an album.</t>
  </si>
  <si>
    <t>WILKES EP</t>
  </si>
  <si>
    <t>WILKES is the solo venture of HighFlightSociety singer / Disciple bassist, Jason Wilkes. This project is to fund the debut 6 song EP.</t>
  </si>
  <si>
    <t>From Digital to Reality - CD Printing for Three Albums</t>
  </si>
  <si>
    <t>I have recorded 3 solo blues/rock/surf albums of original music, but they're only digitally released - I want there to be real CD's!</t>
  </si>
  <si>
    <t>Radiolucent - Electric City.</t>
  </si>
  <si>
    <t>Athens, GA-based rock &amp; roll/soul band Radiolucent is kickstarting funds to mix, master, &amp; release their 2nd record, Electric City.</t>
  </si>
  <si>
    <t>Beyond the Victory recording their debut EP</t>
  </si>
  <si>
    <t>The money will go towards our debut EP being Recorded mixed by Andrew Baylis and mastered by Drew Fulk of Think Sound Studios.</t>
  </si>
  <si>
    <t>Emily Bell is releasing her debut album</t>
  </si>
  <si>
    <t>After much anticipation, I'm finally releasing my first album, "In Technicolor"! Let's join forces and get it done right!</t>
  </si>
  <si>
    <t>Motion Device Debut EP</t>
  </si>
  <si>
    <t>11 year old Sara &amp; Motion Device want rock &amp; metal fans all over the world to unite and join the ROCK REVOLUTION!!!</t>
  </si>
  <si>
    <t>Lazy Sunday</t>
  </si>
  <si>
    <t>We are an independent band who needs your help for the production of our new album, so we can share our music with you lovely people :)</t>
  </si>
  <si>
    <t>Holy Water Moses - A Hail Dale Project</t>
  </si>
  <si>
    <t>We need to get back to Nashville to record our second record, a full LP this time.  It ain't cheap and we need your help!</t>
  </si>
  <si>
    <t>Curriculum-Based Rock Music For Kids</t>
  </si>
  <si>
    <t>I write songs to teach with at two Chicago schools.  The enthusiastic response from my students &amp; colleagues inspired me to do do this!</t>
  </si>
  <si>
    <t>Queen Kwong Tour to London and Paris</t>
  </si>
  <si>
    <t>Queen Kwong is going ON TOUR to London and Paris!</t>
  </si>
  <si>
    <t>A Simple Complex's 2013 CD Release Party DVD</t>
  </si>
  <si>
    <t>ASC had a one-of-a-kind CD release party in 2013, and we want to share it with the world - in DVD format!</t>
  </si>
  <si>
    <t>Galaxix - Take on the Universe!</t>
  </si>
  <si>
    <t>A game for Apple &amp; Android devices that sees you get your own spacecraft, take on the competition, mine asteroids &amp; fight to survive.</t>
  </si>
  <si>
    <t>Purple Fishing - Trump Supporters/Critics Find Common Ground</t>
  </si>
  <si>
    <t>Purple Fishing is an online game and social media platform for Trump Supporters and Critics to have fun finding common ground.</t>
  </si>
  <si>
    <t>Project: 20M813</t>
  </si>
  <si>
    <t>This is an Android game where you take control of the zombies and try to eat your way to world domination!</t>
  </si>
  <si>
    <t>Fat Cheeks the Cannonball - iPhone and Android</t>
  </si>
  <si>
    <t>Cannons, Power Gloves, and PUNCHING STUFF!  Help Fat Cheeks collect Acorns for upgrades and customize his gear in this Endless Runner</t>
  </si>
  <si>
    <t>THE RUNNING GAME</t>
  </si>
  <si>
    <t>This game is an alternative to the boring morning jogs This game will make you excited to workout Following elite footballer movements!</t>
  </si>
  <si>
    <t>MathPlus Cards (FKA Random Math)</t>
  </si>
  <si>
    <t>A mobile application that will allow math learners to practice math operations and improve critical thinking. Ideal for ages 7 to 12.</t>
  </si>
  <si>
    <t>Meme Wars - Dank Age</t>
  </si>
  <si>
    <t>A mix of PokemonGo, Game of War- Fire Age, DragonSoul, &amp; Throwdown. Join a clan, collect meme, upgrade features, fight, &amp; compete.</t>
  </si>
  <si>
    <t>Help Build PaperChase Version 3 !</t>
  </si>
  <si>
    <t>PaperChase is a popular endless flying game conceived by a 15 year old and loved by millions worldwide.  Help us build version 3!</t>
  </si>
  <si>
    <t>Castle Crawler RPG</t>
  </si>
  <si>
    <t>CCRPG will be a 2D Pixel Art Game based on similar elements to the SNES game "Zelda: A Link to the Past" with RPG elements added in.</t>
  </si>
  <si>
    <t>C.O.V.D.--A brand new board app game</t>
  </si>
  <si>
    <t>Conflict of Van Helsing &amp; Dracula (C.O.V.D.) is a board game available as an App based on the story: Dracula. Can you survive?</t>
  </si>
  <si>
    <t>The Adventures of Bible Bear</t>
  </si>
  <si>
    <t>Journey with Bible Bear through each of the books of the Bible, exploring stories while learning verses, songs, and preschool concepts!</t>
  </si>
  <si>
    <t>ZombieTime!</t>
  </si>
  <si>
    <t>A Top-View Action game where you play as Bob, the FIRST zombie to rise from the grave. Bring chaos to town, feast and don't die again.</t>
  </si>
  <si>
    <t>The Red Card Blue Card Game</t>
  </si>
  <si>
    <t>It's time for The Red Card Blue Card Game to be available everywhere! Help save the sanity of ALL parent's! Help make it an App!!</t>
  </si>
  <si>
    <t>PATH to Reading Brain Training</t>
  </si>
  <si>
    <t>PATH to Reading (PATH) is a patented break-through technology  that dramatically and permanently improves attention, reading, memory</t>
  </si>
  <si>
    <t>Claws &amp; Fins</t>
  </si>
  <si>
    <t>Sea opposition of Crab's family and angry fishes. Who is going to win, and who is going to loose ?!</t>
  </si>
  <si>
    <t>Migration Madness (Android)</t>
  </si>
  <si>
    <t>An arcade styled side scroller. Help Bob the pilot steer his plane through hordes of migrating birds strapped with explosives.</t>
  </si>
  <si>
    <t>Chip Dip II: Son of Chip Dip! - A Terrible, Terrible Game</t>
  </si>
  <si>
    <t>It's obvious you won't survive by your wits alone. Unfortunately that's all you've got, Chip. Run!</t>
  </si>
  <si>
    <t>Aussies versus Zombies</t>
  </si>
  <si>
    <t>Action game now playable on Android/iOS platforms and PC browsers. Easy gameplay even for starters yet hard to be skilled. Multi-player</t>
  </si>
  <si>
    <t>Alex and More</t>
  </si>
  <si>
    <t>Juego de plataformas con 20 personajes. Cada personaje tiene cuatro habilidades distintas al resto de personajes y sus propias voces.</t>
  </si>
  <si>
    <t>Sim Betting Football</t>
  </si>
  <si>
    <t>Sim Betting Football is the only football (soccer) betting simulation  game.</t>
  </si>
  <si>
    <t>Story Rock by The Jolly Llamas -- Our First Album!</t>
  </si>
  <si>
    <t>We're now raising money to produce a music video. Those who donate get a vote in deciding which song!</t>
  </si>
  <si>
    <t>American Lit or...Trespassing for Beginners</t>
  </si>
  <si>
    <t>New songs have been popping out of Mark Donato for years now and he's got a large, squirming litter of them in need of triage.  Help!</t>
  </si>
  <si>
    <t>Afraid Of Figs - Help Fund our New CD - "SAFE"</t>
  </si>
  <si>
    <t>Afraid Of Figs is a high energy pop/rock band, with off-the-wall humor, catchy hooks, and wild interactive live shows.</t>
  </si>
  <si>
    <t>Glad Hearts New Album: Twenty Two - On Vinyl!</t>
  </si>
  <si>
    <t>Glad Hearts Latest Album, Twenty Two, Pressed In A Very Limited Edition On Beautiful Vinyl With Accompanying Digital Download</t>
  </si>
  <si>
    <t>KATA 'The Rising' - Double LP (Vinyl Release)</t>
  </si>
  <si>
    <t>KATA's debut album 'The Rising' is ready for your ears, now all we need to do is press the vinyl. That's where you come in!</t>
  </si>
  <si>
    <t>INVISIBLE HOUSE: a history of the world - new CD/Album</t>
  </si>
  <si>
    <t>Help the New York - based independent prog-rock band Invisible House create their new album called "a history of the world"</t>
  </si>
  <si>
    <t>Welcome To The Club - Music Video Project</t>
  </si>
  <si>
    <t>Our dream of recording our second single in London and making it big in the UK is closer than ever! Do you want to be a part of it?</t>
  </si>
  <si>
    <t>STACIE COLLINS' new cd is RECORDED but needs a KICK-START cause "SOMETIMES YA GOTTA"</t>
  </si>
  <si>
    <t>Hey there! I have new music recorded for my 3rd CD but  need to raise a few more bucks to finish the artwork &amp; pressing. I'm so close I can taste it!</t>
  </si>
  <si>
    <t>LittleBear</t>
  </si>
  <si>
    <t>Sweeping epic melodies. I want to incorporate all my influences into one album I have been writing for 90 days now and ready to record!</t>
  </si>
  <si>
    <t>The Spring Standards LIVE at the Arden Gild Hall!</t>
  </si>
  <si>
    <t>We want to record a live album at this year's annual Boxing Day show at the Arden Gild Hall - we need your help to do it!</t>
  </si>
  <si>
    <t>Lindsey Ray's new album recorded? âˆš Mixed? âˆš On the radio? That's where YOU come in.</t>
  </si>
  <si>
    <t>Help promote Lindsey Ray's debut full-length album &amp; get loads of great giveaways in return! Can you say free music and prizes?! You know you wanna...</t>
  </si>
  <si>
    <t>Nemes wants you to be able to hear their new songs!</t>
  </si>
  <si>
    <t>Nemes has just recorded a new album and is raising $500 to get it mixed and mastered professionally.</t>
  </si>
  <si>
    <t>Archeology 7" Vinyl</t>
  </si>
  <si>
    <t>Archeology is looking to gain support to release their 7" vinyl single "Hunger" as well as the b-side, "Kings canyon.</t>
  </si>
  <si>
    <t>Help me release my first 3 song EP!!</t>
  </si>
  <si>
    <t>Im trying to raise $1000 for a 3 song EP in a studio!</t>
  </si>
  <si>
    <t>HERESTOFIGHTIN Debut full length album "Becoming Native"</t>
  </si>
  <si>
    <t>HERESTOFIGHTIN is a folk rock band from Colorado fighting for change in our world through rock and roll. Be the change you want to see.</t>
  </si>
  <si>
    <t>the bridge</t>
  </si>
  <si>
    <t>My barely anticipated second album of self produced songs is ready to go.  Just need a little help to cover mastering, artwork etc.</t>
  </si>
  <si>
    <t>Vanessa Lively's New Album 2014</t>
  </si>
  <si>
    <t>My new album produced by Paul Curreri is one of the most unique musical projects I have done. Let's finish it before the baby comes!</t>
  </si>
  <si>
    <t>Degenerate Matters EP Funding Campaign</t>
  </si>
  <si>
    <t>We are heading into the studio to create the most soulfully orchestrated Indie Pop masterpiece mankind has ever witnessed.</t>
  </si>
  <si>
    <t>Ukulele Songs from the Zombie Apocalypse</t>
  </si>
  <si>
    <t>Ukulele Songs from the Zombie Apocalypse, a concept album where boy meets girl, boy loses girl to Zombie King, boy gets girl back. Fun!</t>
  </si>
  <si>
    <t>5 Bucks from 500 Friends</t>
  </si>
  <si>
    <t>Angieâ€™s Curse, an Indie Goth/Dark Rock band &amp; local favorite from Ventura, are ready to record a professional CD of all original songs.</t>
  </si>
  <si>
    <t>KiddieRail - making the stairs easier and safer for kids</t>
  </si>
  <si>
    <t>KiddieRail is a height adjustable hand rail of the right size for little children to help them manage the stairs more safely at home.</t>
  </si>
  <si>
    <t>technology/gadgets</t>
  </si>
  <si>
    <t>Cardboard reality</t>
  </si>
  <si>
    <t>Virtual reality is expensive, here is the solution. I've created a VR device out of cardboard. I present: World's cheapest VR Device.</t>
  </si>
  <si>
    <t>MiPointer</t>
  </si>
  <si>
    <t>A cool smart laser pointer for presenting professionals. Unique by design, widest functional coverage for both IOS and Android.</t>
  </si>
  <si>
    <t>Small Animal Deterrent Latch (S.A.D.L.)</t>
  </si>
  <si>
    <t>Animals knocking over your waste wheeler making a mess on trash day? The S.A.D.L. will help prevent that from happening!</t>
  </si>
  <si>
    <t>Dad, we will get your AxleCrutch idea to the next level!</t>
  </si>
  <si>
    <t>Before Dick Armstrong passed away unexpectedly in 2003, he invented an AxleCrutch device to help his customers-his idea lives on today.</t>
  </si>
  <si>
    <t>Macbook all-in-one Portable storage docking station PLUSDOCK</t>
  </si>
  <si>
    <t>Max 5Tb storage, Wired lan, Additional USB ports and Hi-res DAC, 10000mAh battery, Real portable docking station</t>
  </si>
  <si>
    <t>Litter-Buddy</t>
  </si>
  <si>
    <t>Litter-Buddy is great economical alternative to leading pet waste disposal systems with cartridge bag elements.</t>
  </si>
  <si>
    <t>Better WiFi for today's Internet of Everything WiFi devices</t>
  </si>
  <si>
    <t>Our device eliminates WiFi range issues with your connected devices by allowing you to locate our device where you will use your WiFi.</t>
  </si>
  <si>
    <t>Little Occhio, Wireless micro-cam for iPhone/Android</t>
  </si>
  <si>
    <t>Use Little Occhio to see and share the hidden secrets of nature. Capture, share awesome photos, works with iPhone/Android/tablets.</t>
  </si>
  <si>
    <t>Thinking Cleaner, Wifi for iRobotÂ® RoombaÂ® 700 &amp; 800 series</t>
  </si>
  <si>
    <t>Thinking Cleaner is an add-on for your iRobotÂ® RoombaÂ® 700/800 that makes it smarter and aware of its owner.</t>
  </si>
  <si>
    <t>Charge Furniture</t>
  </si>
  <si>
    <t>Charge furniture, making it simple and comfortable to charge your USB devices without leaving the comfort of your couch or armchair</t>
  </si>
  <si>
    <t>SOLO TESTER: Electrical Wiring Testing &amp; Troubleshooter</t>
  </si>
  <si>
    <t>Finally! Electrical Wiring Testing Made Easy...  Designed by a Professional for Professionals, Homeowners and DIYs, Too!</t>
  </si>
  <si>
    <t>Tibio - Spreading warmth in everyones home</t>
  </si>
  <si>
    <t>Tibio is a revolutionary new product designed to solve an age old problem.</t>
  </si>
  <si>
    <t>ZoZo Skeleton Hand Planchette - Works with ANY Ouija Board</t>
  </si>
  <si>
    <t>The "ZoZo Skeleton Hand Planchette" is a fully functional "ouija board" planchette (pointer) but is significantly more hair-raising.</t>
  </si>
  <si>
    <t>The Cat-Bath Contraption</t>
  </si>
  <si>
    <t>The picture above is of our current prototype for the cat bath - we hope to move beyond a simple bin and create a cat bath revolution!</t>
  </si>
  <si>
    <t>The Paint Can Holder by U.S. Green Products</t>
  </si>
  <si>
    <t>The Paint Can Holder Makes Painting Easier and Safer on Extension Ladders.</t>
  </si>
  <si>
    <t>Chronovisor:The MOST innovative watch for night time reading</t>
  </si>
  <si>
    <t>Let's build a legendary brand altogether</t>
  </si>
  <si>
    <t>BugVibesâ„¢-Better Flowers, Plants, Trees with less Pesticides</t>
  </si>
  <si>
    <t>Repel Japanese beetles and garden pests. Grow organic fruit and vegetables to help the environment, one plant at a time.</t>
  </si>
  <si>
    <t>LED Electronic Dice: assembled or kit, Arduino compatible</t>
  </si>
  <si>
    <t>Use preprogrammed firmware or program your own with AVR-ISP or Arduino ISP.  Device is based on the Atmel ATtiny13A microcontroller.</t>
  </si>
  <si>
    <t>Brightside - Side lighting for cyclists</t>
  </si>
  <si>
    <t>A new concept in bike light safety, protecting cyclists from being hit in the side. Bright, amber sideways.</t>
  </si>
  <si>
    <t>The Fine Spirits are making an album!</t>
  </si>
  <si>
    <t>The Fine Spirits are making an album, but we need your help!</t>
  </si>
  <si>
    <t>Low Weather // Debut Album</t>
  </si>
  <si>
    <t>Low Weather's debut album is halfway finished.  With your help and your help alone we can record the rest!</t>
  </si>
  <si>
    <t>Help Lions&amp;Creators print their album!</t>
  </si>
  <si>
    <t>We just finished recording our first album! All we need is a little extra help to be able to get it printed!</t>
  </si>
  <si>
    <t>The 'Songs from the Bookmark' Sessions</t>
  </si>
  <si>
    <t>We are recording a cd of Songs- About life and love
from the perspective a conscious country girl
living in the city.</t>
  </si>
  <si>
    <t>The Freakniks Debut Album: Infinite Love</t>
  </si>
  <si>
    <t>The Freakniks are making their psychedelic freak-folk debut studio album and they need your help.</t>
  </si>
  <si>
    <t>Invisible Allies - Hyperdimensional Animals</t>
  </si>
  <si>
    <t xml:space="preserve">Invisible Allies is a collaboration between well known West Coast downtempo aficionado Bluetech and Philadelphia electronic mastermind KiloWatts.  </t>
  </si>
  <si>
    <t>GBS Detroit Presents Hampshire</t>
  </si>
  <si>
    <t>Hampshire is headed to GBS Detroit.</t>
  </si>
  <si>
    <t>Jollyheads Circus Debut Album "The Kaleidoscope Dawn"</t>
  </si>
  <si>
    <t>Help us master and release our debut album "The Kaleidoscope Dawn"</t>
  </si>
  <si>
    <t>Surplus 1980 album funds for release on CD/LP.</t>
  </si>
  <si>
    <t>Trying to raise funds to release a full-length album on LP and CD by my post-punk studio project, Surplus 1980.</t>
  </si>
  <si>
    <t>Magnetic Flowers Presents: Old, Cold. Losing It.</t>
  </si>
  <si>
    <t>We're nearly done recording, but we're out of money! Help us release the record!!!</t>
  </si>
  <si>
    <t>New Lions After Dark EP!</t>
  </si>
  <si>
    <t>We're an indie rock band from Clearwater, FL headed back into the studio to finish our latest EP.</t>
  </si>
  <si>
    <t>Lee Malone - Get Us To The Converse Rubber Track Sessions!</t>
  </si>
  <si>
    <t>Lee Malone has been chosen by Converse Rubber Tracks! Help get us to the Rubber Tracks recording studio in Brooklyn &amp; cut a 7" EP.</t>
  </si>
  <si>
    <t>Magic Punches are making debut LP with producer John Askew</t>
  </si>
  <si>
    <t>After years of preparation and planning, Magic Punches are going to record their debut LP at Type Foundry Studios with John Askew.</t>
  </si>
  <si>
    <t>The City Never Sleeps Needs A Tour Vehicle!</t>
  </si>
  <si>
    <t>We are a band in need of a vehicle. We just released our new CD and have played almost every venue in town, now it's time to expand.</t>
  </si>
  <si>
    <t>the last echo AM/PM Project</t>
  </si>
  <si>
    <t>AM/PM is a 20 song dual-disk album that we're trying to record with your help! AM is a pop album and PM is an ambient/intense album!</t>
  </si>
  <si>
    <t>Grandkids Record a Full-length Album!</t>
  </si>
  <si>
    <t>Hey, we're Grandkids! We have enough songs to record an LP, and we need your help! We're going to make you proud, promise!</t>
  </si>
  <si>
    <t>GBS Detroit Presents My Pal Val</t>
  </si>
  <si>
    <t>My Pal Val is headed to Groovebox Studios in Detroit, Michigan on June 15th to record and film a live GBS Detroit EP.</t>
  </si>
  <si>
    <t>Jon Shirley: Live Worship Album + Short Film</t>
  </si>
  <si>
    <t>A live worship album + short film: Telling the story of a worshipping community adapting and thriving in a post-Christian context.</t>
  </si>
  <si>
    <t>Help I Am Clay Release Their First CD For FREE</t>
  </si>
  <si>
    <t>Partner with the ministry of I Am Clay by helping them fund their new album! This enables them to release it for FREE as a gift to all!</t>
  </si>
  <si>
    <t>History Grows: New K. Record</t>
  </si>
  <si>
    <t>K. is about *this* close to finishing up our third record, History Grows.  Now we just need to master it and release it!</t>
  </si>
  <si>
    <t>Gramofon: Modern Cloud Jukebox</t>
  </si>
  <si>
    <t>Gramofon streams cloud music to your sound system. A modern jukebox: smartphones are the remotes + WiFi brings everyone together.</t>
  </si>
  <si>
    <t>technology/hardware</t>
  </si>
  <si>
    <t>building the world's longest marble run relaunch</t>
  </si>
  <si>
    <t>Getting a revolutionary new toy design into open source production, and using the design to create the worlds longest marble run.</t>
  </si>
  <si>
    <t>RuuviTag - Open-Source Bluetooth Sensor Beacon</t>
  </si>
  <si>
    <t>Next-gen 100% open-source sensor beacon platform designed especially for makers, developers and IoT companies.</t>
  </si>
  <si>
    <t>The BIG Turtle ShellÂ®: Rugged, Wireless BoomBox &amp; Power Bank</t>
  </si>
  <si>
    <t>The Big Turtle ShellÂ® is a rugged wireless Bluetooth speaker built for a life of action. Water resistant and durable with a huge sound.</t>
  </si>
  <si>
    <t>Oval - The First Digital HandPan</t>
  </si>
  <si>
    <t>A new electronic musical instrument which allows you to play, learn and perform music using any sound you can imagine.</t>
  </si>
  <si>
    <t>eMersion Gesture Control System for Music Performance &amp; More</t>
  </si>
  <si>
    <t>A smart technology that allows your instrument to transform movement, orientation and momentum into audio &amp; visual effects.</t>
  </si>
  <si>
    <t>Fusion in a Bubblegum Machine</t>
  </si>
  <si>
    <t>You may be thinking: "a fusion reactor? Thatâ€™s not very exciting, I see fusion every day." But. How often do you see fusion inside of a Bubblegum...</t>
  </si>
  <si>
    <t>UDOO X86: The Most Powerful Maker Board Ever</t>
  </si>
  <si>
    <t>10 times more powerful than Raspberry Pi 3, x86 64-bit architecture</t>
  </si>
  <si>
    <t>Shake Your Power</t>
  </si>
  <si>
    <t>#ShakeYourPower brings clean energy to places in the world without electricity through the power of music.</t>
  </si>
  <si>
    <t>Trebuchette - the snap-together, desktop trebuchet</t>
  </si>
  <si>
    <t>We're building snap-together model trebuchets that are perfect for office warfare or annoying your roommate!</t>
  </si>
  <si>
    <t>Connect. Code. Create. With SBrick Plus</t>
  </si>
  <si>
    <t>Take learning and playing with LEGOÂ® to the next level with sensors! Build creations with SBrick Plus and make them interactive!</t>
  </si>
  <si>
    <t>Nix Color Sensor</t>
  </si>
  <si>
    <t>Nix is a breakthrough smartphone accessory. Just scan an object and instantly view the color on your iPhone, Android, PC, or Mac.</t>
  </si>
  <si>
    <t>NTH Music Synthesizer</t>
  </si>
  <si>
    <t>The NTH is an open source music synthesizer featuring instant fun, awesome sound, and a hackable design.</t>
  </si>
  <si>
    <t>Orison â€“ Rethink the Power of Energy</t>
  </si>
  <si>
    <t>The First Home Battery System You Simply Plug in to Install</t>
  </si>
  <si>
    <t>Bukobot 3D Printer - Affordable 3D with No Compromises!</t>
  </si>
  <si>
    <t>An easy to build open source 3D object printer. For the newbie or experienced maker, there's a model for everyone! NEW $599 Model!</t>
  </si>
  <si>
    <t>Sparx Skate Sharpener - Pro Skate Sharpening. At Home.</t>
  </si>
  <si>
    <t>Designed to be used at home, the Sparx Skate Sharpener gives hockey players an automated way to sharpen at the professional level</t>
  </si>
  <si>
    <t>freeSoC and freeSoC Mini</t>
  </si>
  <si>
    <t>An open hardware platform for the best microcontroller in the world.</t>
  </si>
  <si>
    <t>Mojo: Digital Design for the Hobbyist</t>
  </si>
  <si>
    <t>The Mojo is an FPGA development board that is designed to be user friendly and a great introduction into digital design for anyone.</t>
  </si>
  <si>
    <t>Heat Seek NYC</t>
  </si>
  <si>
    <t>A thermometer that connects to the internet to help New York City turn the heat on for thousands of tenants with no heat in the winter.</t>
  </si>
  <si>
    <t>TREKKAYAK</t>
  </si>
  <si>
    <t>Trekkayak is an ultralight, durable and inflatable boat to be carried in your backpack to cross a lake or paddle down a river.</t>
  </si>
  <si>
    <t>Public Lab DIY Spectrometry Kit</t>
  </si>
  <si>
    <t>This DIY kit helps analyze materials and contaminants. We need your help to build a library of open-source spectral data.</t>
  </si>
  <si>
    <t>AttoDuino - Turbocharged, Wireless, Arduino Compatible</t>
  </si>
  <si>
    <t>It's like an Arduino on steroids â€“ built-in bluetooth, battery management, and floating-point coprocessor, in a small, simple package.</t>
  </si>
  <si>
    <t>AirEnergy 3D - A 3D printed, opensource, mobile wind turbine</t>
  </si>
  <si>
    <t>First mobile green energy generator that you can carry camping with you! A 3D printed, foldable wind turbine boosting 300W of power!</t>
  </si>
  <si>
    <t>Clairy: The Most Amazing Natural Air Purifier</t>
  </si>
  <si>
    <t>Clairy combines the power of nature and technology with the beauty of design to eliminate indoor pollution and analyze it.</t>
  </si>
  <si>
    <t>BoardX: The Open Source Miniature Motherboard [Redemption]</t>
  </si>
  <si>
    <t>BoardX is a collection of electronic circuit boards that stack on top of one another to share resources and communicate</t>
  </si>
  <si>
    <t>InkCase Plus: E Ink screen for Android phone</t>
  </si>
  <si>
    <t>InkCase Plus is an always on E Ink second screen; uses sports/fitness apps, an eBook reader, display Photo and receive notifications.</t>
  </si>
  <si>
    <t>Ion: A Music Detecting Mood Light with Bluetooth Low Energy</t>
  </si>
  <si>
    <t>Ion is a light show for your desk, dorm room, or living room.  It responds to music, connects to your phone, and brightens your day!</t>
  </si>
  <si>
    <t>XSHIFTER: World's First Affordable Wireless Shifting System</t>
  </si>
  <si>
    <t>Bringing the advantages of wireless smart shifting to every cyclist. FITS ANY BIKE</t>
  </si>
  <si>
    <t>Puck.js - the ground-breaking bluetooth beacon</t>
  </si>
  <si>
    <t>An Open Source JavaScript microcontroller you can program wirelessly - perfect for IoT! No software needed so get started in seconds.</t>
  </si>
  <si>
    <t>APOC: Mini Radiation Detector</t>
  </si>
  <si>
    <t>The APOC is a gamma particle detector that will help you learn about radiation and find radioactive things!</t>
  </si>
  <si>
    <t>castAR: the most versatile AR &amp; VR system</t>
  </si>
  <si>
    <t>castAR: bridging the physical world with the virtual worlds; 3D holographic like projections in AR, fully immersive environments in VR</t>
  </si>
  <si>
    <t>Jog It! Open source controller pendant for EMC2 and Mach3!</t>
  </si>
  <si>
    <t>Jog It! Is an open source hand held controller designed to make running a program in Linux CNC (EMC2) and MACH3 a breeze.</t>
  </si>
  <si>
    <t>Lightpack 2 - Ultimate Light Orchestra For Your Living Room</t>
  </si>
  <si>
    <t>Smart lighting for your living room that improves movie and gaming experience drastically â€“ all while being easy on the eyes.</t>
  </si>
  <si>
    <t>RAPIRO: The Humanoid Robot Kit for your Raspberry Pi</t>
  </si>
  <si>
    <t>RAPIRO is a cute and affordable robot kit designed to work with a Raspberry Pi. It comes with a Arduino-compatible servo controller.</t>
  </si>
  <si>
    <t>Bugle2: A DIY Phono Preamp</t>
  </si>
  <si>
    <t>The Bugle2 is a second generation DIY kit phono preamplifier for vinyl playback.</t>
  </si>
  <si>
    <t>Pi Lite white - Bright white LED display for Raspberry Pi</t>
  </si>
  <si>
    <t>Can you help us make an ultra bright white one a reality?</t>
  </si>
  <si>
    <t>Ario: Smart Lighting. Better Health.</t>
  </si>
  <si>
    <t>Ario learns about you, syncs your body clock, and keeps you healthy through natural lighting patterns.</t>
  </si>
  <si>
    <t>B9Creator - A High Resolution 3D Printer</t>
  </si>
  <si>
    <t>Please help us take DIY 3D Printing to the next level, support this open source photo-initiated polymer resin based 3D printing system!</t>
  </si>
  <si>
    <t>Skybuds - truly wireless earbuds and smartphone case</t>
  </si>
  <si>
    <t>Truly wireless premium earbuds with a battery-boosting smartphone case for charging and storage</t>
  </si>
  <si>
    <t>YOUMO - Your Smart Modular Power Strip</t>
  </si>
  <si>
    <t>Multi-power charging that is smarter, stylish and designed for you.</t>
  </si>
  <si>
    <t>Aspiring storyteller: connecting the dots</t>
  </si>
  <si>
    <t>I would like to tell the story of a young man from Queens, New York and compare his life to a young Afghan man...to connect the dots.</t>
  </si>
  <si>
    <t>photography/people</t>
  </si>
  <si>
    <t>Lonely Boy: 55 male models 200s sensual expression</t>
  </si>
  <si>
    <t>Express a very dark place in my childhood. Release my emotions through photography in a form of Art.</t>
  </si>
  <si>
    <t>Vegans of Hawai'i - 140'000 Strong?</t>
  </si>
  <si>
    <t>A vegan photographer bringing Hawaii to the tipping point of plant pure wisdom, featuring the most influential early adopters.</t>
  </si>
  <si>
    <t>Love Locks - a photographic journey</t>
  </si>
  <si>
    <t>Does love lasts longer than "Love Locks" ?
A photographic journey into the lives of these 'love-locked' couples.</t>
  </si>
  <si>
    <t>Metrospective - photography project</t>
  </si>
  <si>
    <t>A personal journey to document people on the worlds 10 largest metro systems. The end result being one truly epic photographic essay!</t>
  </si>
  <si>
    <t>Oddity Photography - help get us off the ground!</t>
  </si>
  <si>
    <t>We are a married couple who have started a child photography business from home. We need help to put together equipment to grow.</t>
  </si>
  <si>
    <t>Ethiopia: Beheld</t>
  </si>
  <si>
    <t>A collection of images that depicts the beauty and diversity within Ethiopia</t>
  </si>
  <si>
    <t>Phillip Michael Photography</t>
  </si>
  <si>
    <t>Expressing art in an image!</t>
  </si>
  <si>
    <t>Shutters of Hope: The Real Faces of Infertility</t>
  </si>
  <si>
    <t>Creating an awareness for infertility through photographing families and showcasing the real faces of infertility.</t>
  </si>
  <si>
    <t>The Virgin of the Path</t>
  </si>
  <si>
    <t>An art nude photography book that includes traditional black and white sepia nudes as well as experimiental color nudes.</t>
  </si>
  <si>
    <t>Portraits of Resilience</t>
  </si>
  <si>
    <t>Taking (and giving) professional portraits of survivors of human trafficking in Myanmar.</t>
  </si>
  <si>
    <t>The Wonderful World of Princes &amp; Princesses</t>
  </si>
  <si>
    <t>A complete revamp of all the Disney Princes &amp; Princesses!</t>
  </si>
  <si>
    <t>Open a photography studio - photo shoots as rewards!</t>
  </si>
  <si>
    <t>I am looking for help to open up an affordable photography studio in Cornwall for baby and family portraiture photography</t>
  </si>
  <si>
    <t>The preservation of still and moving imagery</t>
  </si>
  <si>
    <t>A program to preserve still imagery (photographs) and moving imagery captured on motion picture (film) stock, and videotape elements.</t>
  </si>
  <si>
    <t>The Girl With(out) The Camera</t>
  </si>
  <si>
    <t>I'm looking to pursue my dream of becoming a full time photographer, using my current creative experience as a graphic designer.</t>
  </si>
  <si>
    <t>Life through the eye of war worldwide</t>
  </si>
  <si>
    <t>I want to create a series of pictures of Life through the eyes - and capture some of the defining moments of our history now / to come.</t>
  </si>
  <si>
    <t>Photographically documenting my cultural travels</t>
  </si>
  <si>
    <t>There is so many unseen places in the world, and I've made it my personal goal to show everyone through photography &amp; travel.</t>
  </si>
  <si>
    <t>Photography from Below</t>
  </si>
  <si>
    <t>I am moving to Guatemala to document and report on the growing community resistance movements across Central America and Mexico</t>
  </si>
  <si>
    <t>Planet Venus</t>
  </si>
  <si>
    <t>This is a portrait photo project aiming to inspire women to explore themselves and live their passion</t>
  </si>
  <si>
    <t>Jacs+Cam 2016 calendar</t>
  </si>
  <si>
    <t>What do you get when you combine 2 of the hottest alt-models in North America with one Canadian photographer? Make a CALENDAR!!!</t>
  </si>
  <si>
    <t>Nuimo: Seamless Smart Home Interface</t>
  </si>
  <si>
    <t>Nuimo is a universal controller for the internet of things. Control your music, lights, locks and more.</t>
  </si>
  <si>
    <t>JeVois: Open-Source Quad-Core Smart Machine Vision Camera</t>
  </si>
  <si>
    <t>Open-source quad-core camera effortlessly adds powerful machine vision to all your PC/Arduino/Raspberry Pi projects</t>
  </si>
  <si>
    <t>velosynth</t>
  </si>
  <si>
    <t>velosynth is an open-source bicycle interaction synthesizer. it interprets the speed and acceleration of a bicycle into expressive audio feedback.</t>
  </si>
  <si>
    <t>Printeer - a 3D printer for kids &amp; schools</t>
  </si>
  <si>
    <t>Design and 3D print your own creations using an iPad. A delightful 3D printing experience for children and K-12 education.</t>
  </si>
  <si>
    <t>bassAware Holster</t>
  </si>
  <si>
    <t>The bassAware Holster is a new type of wearable audio technology that uses vibration to create a massive bass experience.</t>
  </si>
  <si>
    <t>MAID Oven - Make All Incredible Dishes</t>
  </si>
  <si>
    <t>MAID is a smart kitchen assistant &amp; a multifunctional oven. MAID knows what to cook and how to cook. Cooking is now easy,fun &amp; social.</t>
  </si>
  <si>
    <t>"Hello, World!" - Modern Biotechnology for High Schools</t>
  </si>
  <si>
    <t>A biologist, an industrial designer, and an engineer team up and build a â€œHello, World!â€ kit to teach high schoolers how to invent with DNA.</t>
  </si>
  <si>
    <t>smartCaster: Open source automatic roto-casting machine</t>
  </si>
  <si>
    <t>The smartCaster is an automatic roto-casting machine running off of open source electronics with plans that will be freely available.</t>
  </si>
  <si>
    <t>KiÃ«n Light: Intelligent daylight at your fingertips</t>
  </si>
  <si>
    <t>Licht 1: The smart pendant lamp that increases your well-being and productivity while saving 80% in running energy expenses.</t>
  </si>
  <si>
    <t>Weighitz: Weigh Smarter</t>
  </si>
  <si>
    <t>Weighitz are miniature smart scales designed to weigh anything in the home.</t>
  </si>
  <si>
    <t>FLUXO â€“ The Worldâ€™s First Truly Smart Lamp</t>
  </si>
  <si>
    <t>FLUXO â€“ The first smart design lamp where you can move the light in any direction with app and sensor control.</t>
  </si>
  <si>
    <t>FishBit: Your Aquarium Made Simple (Beta Release)</t>
  </si>
  <si>
    <t>FishBit is an app and connected device to monitor and control your aquariumâ€™s water composition to help your tank thrive.</t>
  </si>
  <si>
    <t>Portal: Turbocharged WiFi</t>
  </si>
  <si>
    <t>Crowds can slow WiFi to a crawl, but not Portal. Stream ultraHD videos without buffering and play Internet games without lagging.</t>
  </si>
  <si>
    <t>3Doodler: The World's First 3D Printing Pen</t>
  </si>
  <si>
    <t>It's a pen that can draw in the air! 3Doodler is the 3D printing pen you can hold in your hand. Lift your imagination off the page!</t>
  </si>
  <si>
    <t>ExtraCore (Arduino Compatible)</t>
  </si>
  <si>
    <t>ExtraCore is a 1" x 1" 22 I/O pin Arduino Compatible. It's 1.7 grams and 16mhz of tiny Arduino style coolness.</t>
  </si>
  <si>
    <t>Hydra: a triple-output power supply for electronics projects</t>
  </si>
  <si>
    <t>A smart, compact power supply designed to power anything, anywhere</t>
  </si>
  <si>
    <t>SparkLab: the educational build-mobile!</t>
  </si>
  <si>
    <t>A big red truck filled with cutting-edge maker tools that goes from school to school, bringing the joy of building back to kids.</t>
  </si>
  <si>
    <t>Scriba - the stylus reinvented</t>
  </si>
  <si>
    <t>Scriba puts creative control back in your hands. Its flexible body and dynamic squeeze motion responding beautifully to your touch.</t>
  </si>
  <si>
    <t>ReSpeaker - Add Voice Control Extension To Anything You Like</t>
  </si>
  <si>
    <t>Far-field voice control extension to your speakers, home &amp; office appliances. Touch Sensing with Arduino &amp; Linux for making projects.</t>
  </si>
  <si>
    <t>Low Voltage Metal Sensor for use with Arduino type boards</t>
  </si>
  <si>
    <t>Low Voltage Metal Sensor directly compatible with Arduino type computers for Robotics, &amp; Motor Control, WITHOUT USING MAGNETS!</t>
  </si>
  <si>
    <t>m!lTone- Portable Air Synth &amp; MIDI controller</t>
  </si>
  <si>
    <t>The m!lTone is an open-source synth &amp; MIDI controller.Create music &amp; control video,lights &amp; sound w/ this refreshingly original device.</t>
  </si>
  <si>
    <t>Acanvas: The cord-free art display and streaming platform</t>
  </si>
  <si>
    <t>Acanvas is a Wi-Fi connected and customizable art display that hangs on any wall, charges itself and streams art into your home</t>
  </si>
  <si>
    <t>Atmoph Window - Your Room Can Be Anywhere</t>
  </si>
  <si>
    <t>A digital window that opens to beautiful scenery from around the world with 4K-shot videos and sound. Place it anywhere, be anywhere.</t>
  </si>
  <si>
    <t>RA 3D printer controller by Elefu</t>
  </si>
  <si>
    <t>RA - 3D Printer board. This board can control 3 extruders, bed heaters, Elefu control panel, 4 temp monitors, lighting and more.</t>
  </si>
  <si>
    <t>BuddyGuard: Smart Home Security In One Device</t>
  </si>
  <si>
    <t>A complete Home Security System in a single device: Flare protects you and your home all by itself. Secure, beautiful and affordable.</t>
  </si>
  <si>
    <t>MIDI Sprout - Biodata Sonification Device</t>
  </si>
  <si>
    <t>MIDI Sprout enables plants to play synthesizers in real time.</t>
  </si>
  <si>
    <t>Cmoar Virtual Reality Headset with integrated electronics</t>
  </si>
  <si>
    <t>Modular smartphone-based headset with external sensors for 4" - 5.7" Android &amp; iOS phones, iPhone 6 Plus included!</t>
  </si>
  <si>
    <t xml:space="preserve">Building the Open Source Bussard Fusion Reactor </t>
  </si>
  <si>
    <t>Building an open source Bussard fusion reactor, aka the Polywell.</t>
  </si>
  <si>
    <t>Lumin8 Pro</t>
  </si>
  <si>
    <t>Lumin8 Pro is a fun and easy to use light controller that makes light dance to your favorite music.</t>
  </si>
  <si>
    <t>Picade: The arcade cabinet kit for your mini computer</t>
  </si>
  <si>
    <t>A stylish, retro, and fun arcade cabinet for your Raspberry Pi, Mini-ITX, Pandaboard, or other mini PC from the makers of Pibow</t>
  </si>
  <si>
    <t>Linkio: the $100 Smart Home Devices Solution</t>
  </si>
  <si>
    <t>With Linkio you can use your smartphone to control every electronic you own- for only $100!</t>
  </si>
  <si>
    <t>PocketLab Voyager | Explore Science in Your World</t>
  </si>
  <si>
    <t>PocketLab Voyager and PocketLab Weather are rugged science labs that you can take anywhere to explore the world around you.</t>
  </si>
  <si>
    <t>BrewNanny Home Brew Monitor</t>
  </si>
  <si>
    <t>BrewNannyâ„¢ accurately measures the health and progress of your home brew and alerts you to problems immediately, wherever you are.</t>
  </si>
  <si>
    <t>Impression Ï€: Wireless VR+AR with Gesture+Position Tracking</t>
  </si>
  <si>
    <t>A Wireless Virtual Reality HMD that's Fashionable &amp; Compact; Features 3D Gesture Input, Position Tracking, &amp; Augmented Reality Overlays</t>
  </si>
  <si>
    <t>OpenBCI: Biosensing for Everybody</t>
  </si>
  <si>
    <t>Announcing the GANGLION and the ULTRACORTEXâ€”a $99 biodata acquisition device and a 3D-printed, brain-sensing headset.</t>
  </si>
  <si>
    <t>L.E.D Portable Charger</t>
  </si>
  <si>
    <t>A high-capacity portable charger with LED lights keeps your iPhone, iPad, smartphones, tablets and other devices juiced up on-the-go.</t>
  </si>
  <si>
    <t>Pedal Power -- Human Scale Energy For Everyday Tasks</t>
  </si>
  <si>
    <t>With an efficiency of 97%, bicycle technology is nearly perfect. So why do we use it only for transportation?</t>
  </si>
  <si>
    <t>OWL Programmable Effects Pedal</t>
  </si>
  <si>
    <t>The OWL is an open source, open hardware, reprogrammable effects pedal designed for musicians, coders, and hackers.</t>
  </si>
  <si>
    <t>ODIN2: Smart Projector for movies, video calls, and apps</t>
  </si>
  <si>
    <t>Open up your digital worlds with the most sophisticated, intuitive android smart projector.</t>
  </si>
  <si>
    <t>Programmable Capacitor</t>
  </si>
  <si>
    <t>4.29 Billion+ Capacitor Combinations.
No Coding Required.</t>
  </si>
  <si>
    <t>The Aspect - Reinventing the Grow Light for Interior Design</t>
  </si>
  <si>
    <t>World's first LED decor grow light that turns your plants into show pieces. Adding beauty and foliage to your home like never before</t>
  </si>
  <si>
    <t>SoundBrake- Headphone gadget alerts you to outside sounds</t>
  </si>
  <si>
    <t>The SoundBrake headphone attachment can be used with any audio player to alert you to important outside sounds.</t>
  </si>
  <si>
    <t>PS-1A Adjustable Miniature Switch Mode DC-DC Power Supply</t>
  </si>
  <si>
    <t>PS-1A is an adjustable switch mode DC-DC power supply. It is highly compact, breadboard friendly and requires no external components.</t>
  </si>
  <si>
    <t>PiSoC: Learn to Create</t>
  </si>
  <si>
    <t>The PiSoC is an open source development platform which gives each person a unique opportunity to create, regardless of skill level.</t>
  </si>
  <si>
    <t>OPEN RAIL Open Source Linear Bearing System</t>
  </si>
  <si>
    <t>Open Rail is a new open source universal linear rail system designed to be used with various T- Slot aluminum extrusion configurations.</t>
  </si>
  <si>
    <t>CoAction Hero: 32-bit Open-Source ARM Cortex-M3 Board</t>
  </si>
  <si>
    <t>CoAction Hero: a powerful proto-board with a 120Mhz processor, 1MB filesystem, and built-in OS for tinkerers and engineers alike.</t>
  </si>
  <si>
    <t>KoalaSafe -  Healthier Internet. Happier Families.</t>
  </si>
  <si>
    <t>Simple internet time-limits, usage analytics, app &amp; site blocking - across all devices in the home, controlled from your smartphone.</t>
  </si>
  <si>
    <t>The Siva Cycle Atom - Powering your life one pedal at a time</t>
  </si>
  <si>
    <t>A lightweight generator to charge your phone, lights, and removable battery pack as you bicycle. Pedal power by you, for now or later.</t>
  </si>
  <si>
    <t>LOCK8 - the World's First Smart Bike Lock</t>
  </si>
  <si>
    <t>Keyless. Alarm secured. GPS tracking.</t>
  </si>
  <si>
    <t>Hubble Laser Cutter: Affordable, Versatile &amp; Open Source</t>
  </si>
  <si>
    <t>Hubble is the first 100% open, affordable laser cutter suite â€” from replicable hardware to community driven software &amp; firmware.</t>
  </si>
  <si>
    <t>YOYO WARRIOR - A premium yoyo for any budget</t>
  </si>
  <si>
    <t>A collaborative effort between three generations who set out to provide a premium, top-quality yoyo at an affordable price.</t>
  </si>
  <si>
    <t>The World's Lightest &amp; Smartest E-Scooter  - ZAR</t>
  </si>
  <si>
    <t>The World's Lightest &amp; Smartest E-Scooter: cool, small, portable, and can be easily folded into a backpack and bring it anywhere</t>
  </si>
  <si>
    <t>stockplop - the most advanced external hard drive enclosure</t>
  </si>
  <si>
    <t>Â· Exchange multiple hard drives (SSDs or HDDs) Â· Slick design Â· Highest data transfer rates Â· Robust (anodized aluminum)</t>
  </si>
  <si>
    <t>SITU Smart Food Nutrition Scale for iPad and Android tablets</t>
  </si>
  <si>
    <t>SITU is the smart food nutrition scale anyone can use. It weighs your food in calories and nutrients in addition to grams and ounces.</t>
  </si>
  <si>
    <t>The I2C and SPI Education System</t>
  </si>
  <si>
    <t>An Arduino compatible shield matched with a web based tutorial system to teach you how to talk with I2C and SPI components.</t>
  </si>
  <si>
    <t>TYLT Energi Backpack - charge your mobile devices on the go.</t>
  </si>
  <si>
    <t>A lightweight backpack that can charge your smartphone 4 times or an iPad one full charge, and recharge via a USB port</t>
  </si>
  <si>
    <t>CableKnife - The World's best cable insulation stripper</t>
  </si>
  <si>
    <t>CableKnife is the best solution for removing insulation from cables for the purpose of maximising the scrap metal value by up to 350%</t>
  </si>
  <si>
    <t>Raspberry Pi Debug Clip</t>
  </si>
  <si>
    <t>Making using the serial terminal on the Raspberry Pi as easy as Pi!</t>
  </si>
  <si>
    <t>riots - Affordable wireless IoT microcontrollers and sensors</t>
  </si>
  <si>
    <t>Simplify IoT development via the cloud. Plug-n-play, Arduino-compatible wireless network of sensors &amp; controllers. Open Source. Secure.</t>
  </si>
  <si>
    <t>SmartQuad 4-Port (9.6 Amps / 48W) Travel USB Charger</t>
  </si>
  <si>
    <t>Universal 4 ports USB charger for iPhone, iPad, Android and other USB devices. Intelligent device detection for optimal charging.</t>
  </si>
  <si>
    <t>Bibo Time! Maximize your Cocktail time in seconds!</t>
  </si>
  <si>
    <t>Bibo Barmaid is a smart cocktail self-serve machine that creates expertly crafted mixed drinks at home with the touch of a button.</t>
  </si>
  <si>
    <t>Rho Board</t>
  </si>
  <si>
    <t>4K HEVC Android TV Media Player with optional DIY electronics, ideal for app development, home control, software developement, learning</t>
  </si>
  <si>
    <t>Up to 4 axis Beaglebone black based CNC control</t>
  </si>
  <si>
    <t>Build a professional grade Linux CNC control with Beaglebone black and our CNC cape.</t>
  </si>
  <si>
    <t>Lightpack â€” ambient backlight for your displays</t>
  </si>
  <si>
    <t>Open-source content-driven lighting system you can use with TV or PC, Mac, HTPC displays in movies, games and daily work</t>
  </si>
  <si>
    <t>Snooperscopeâ„¢: Night Vision for Your Smartphone iPhone iPad</t>
  </si>
  <si>
    <t>Give your mobile device the ability to see &amp; capture the world in complete darkness while revealing items not visible to your naked eye</t>
  </si>
  <si>
    <t>Garage Beacon - Turn your phone into a garage door remote</t>
  </si>
  <si>
    <t>Automatically opens your garage door when you come home. Open, close, and monitor your garage door from your phone.</t>
  </si>
  <si>
    <t>Luminite (LED lighting)</t>
  </si>
  <si>
    <t>The next generation of premium quality LED lighting. Extreme power efficiency in a small package.</t>
  </si>
  <si>
    <t>Netro - Scientifically Water Your Garden</t>
  </si>
  <si>
    <t>Introducing Sprite, the cloud-based watering controller and Whisperer, the solar-powered plant sensor for effortless home irrigation</t>
  </si>
  <si>
    <t>RaceCapture and Podium: Race it. Share it. Prove it.</t>
  </si>
  <si>
    <t>RaceCapture brings motorsports to the connected car: Share track days, autocross, drift and drag racing with your friends in real time!</t>
  </si>
  <si>
    <t>DAN Cases A4-SFX - The World's Smallest Gaming Tower Case</t>
  </si>
  <si>
    <t>The A4-SFX is a project with the goal of creating the smallest case possible while still using high-end standardized components.</t>
  </si>
  <si>
    <t>easyFeed Automatic Pet Feeder w/ Webcam and Amazon Delivery</t>
  </si>
  <si>
    <t>Includes Wifi Camera for video chat, Amazon delivery, pet health analyzer, weight control, diet transition planning, and more.</t>
  </si>
  <si>
    <t>Hercules PalmTop-Palm Size Mobile PC of Invincible Resources</t>
  </si>
  <si>
    <t>The Most Portable Windows 10 PC Less than 0.3 lb with Updated Resources-Cherry Trail CPU, 4G RAM, ~128G Storage, wifi ac, USB 3.0, HDMI</t>
  </si>
  <si>
    <t>abode - The Future of Home Security.</t>
  </si>
  <si>
    <t>abode is a home security and automation company that offers a self-installed, professional-grade solution with no contracts.</t>
  </si>
  <si>
    <t>Advanced Simulation Products - PC Gaming Controllers</t>
  </si>
  <si>
    <t>Creating PC gaming controllers to bring your gaming experience to a new level.</t>
  </si>
  <si>
    <t>The Practical Meter: Know your power!</t>
  </si>
  <si>
    <t>The Practical Meter helps you charge your phone faster by solving a problem millions of people experience.</t>
  </si>
  <si>
    <t>Earin - The Worlds Smallest Wireless Earbuds</t>
  </si>
  <si>
    <t>Wireless earbuds filled with sound, yet so small they are almost invisible!</t>
  </si>
  <si>
    <t>4SeTVâ„¢ - Watch 4 TV Channels on Any Screen At Once</t>
  </si>
  <si>
    <t>A Whole New Way to Get TV: Watch four live TV channels at once on your tablet, smartphone, or big screen TV!</t>
  </si>
  <si>
    <t>Hoterway - Hot shower from the first second</t>
  </si>
  <si>
    <t>With hoterway you won't wait anymore for hot water in the beginning of your shower. Save Water, Energy, Time and Money.</t>
  </si>
  <si>
    <t>Pi PoE Switch HAT - power over Ethernet for Raspberry Pi</t>
  </si>
  <si>
    <t>A power over Ethernet (PoE) add on board (HAT) for your Raspberry Pi with power management. Reduce the clutter of cables with Pi PoE!</t>
  </si>
  <si>
    <t>Tinker Tie Beta - Programmable RGB LED Bow Tie!</t>
  </si>
  <si>
    <t>Tinker Tie is a fully programmable, hackable Arduino-compatible RGB LED bow tie that can last over 20 hours on a single charge!</t>
  </si>
  <si>
    <t>Our Vintage Film: Summer Tour Kickstarter</t>
  </si>
  <si>
    <t>Embarking on a Summer Tour to spread their message of cherishing your unforgettable memories through nostalgic rock music.</t>
  </si>
  <si>
    <t>Nights On First's First CD!</t>
  </si>
  <si>
    <t>Local bay area band looking to share our vision with people, looking to create something we are proud of, no more bedroom recordings!</t>
  </si>
  <si>
    <t>These Old Streets Album</t>
  </si>
  <si>
    <t>Autumn's Song is working on a debut album that brings accustic / singer-songwriter / piano rock to the central Florida music scene.</t>
  </si>
  <si>
    <t>Project: Ballerina Black UK Tour</t>
  </si>
  <si>
    <t>Los Angeles based Ballerina Black are on their way to tour the UK in May. Join our club &amp; help make it happen.</t>
  </si>
  <si>
    <t>Eikon // Dustin Hecocks Records His Debut Album</t>
  </si>
  <si>
    <t>Eikon worship leader Dustin Hecocks records his full length debut album this Summer, comprised of powerful music and worshipful lyrics.</t>
  </si>
  <si>
    <t>Adam Sullivan - Recording 4 New EPs for 2012!</t>
  </si>
  <si>
    <t>I am in the process of completing 4 new EPs to be released in Winter, Spring, Summer, and Fall of 2012.</t>
  </si>
  <si>
    <t>Get Joy Shannon's Album "Out of My Dreams and Into My Arms"</t>
  </si>
  <si>
    <t>Support Joy Shannon and the Beauty Marks record their 4th studio album "Out of My Dreams and Into My Arms" and create a music video!</t>
  </si>
  <si>
    <t>Chris Dorman - Sita worldwide</t>
  </si>
  <si>
    <t>Indie Folk musician, Chris Dorman is releasing his second full length album.  Let's release this record worldwide - grassroots style!</t>
  </si>
  <si>
    <t>Little Moses EP</t>
  </si>
  <si>
    <t>Little Moses is trying to record their first EP, and we can't do it without your help!</t>
  </si>
  <si>
    <t>Insect Surfers 2013 Release !</t>
  </si>
  <si>
    <t>Insect Surfers, Planet Earth's Longest-Running Modern Surf Band, come twanging back into 2013 with a new surfadelic musical release!</t>
  </si>
  <si>
    <t>Tiffany Alvord's First Album of Original Songs</t>
  </si>
  <si>
    <t>I'm an 18-year old singer/songwriter from California. I'd love your support to get my album of original songs professionally recorded.</t>
  </si>
  <si>
    <t>Amy Lingamfelter's making of "Open Safe Love".</t>
  </si>
  <si>
    <t>Amy Lingamfelter is making an album all about love and she's looking for backers. See see how you can share in the journey!</t>
  </si>
  <si>
    <t>Lift The Decade Debut Full-Length Record</t>
  </si>
  <si>
    <t>Help Lift The Decade record their debut full length album with with Ace Enders! (The Early November, I Can Make A Mess)</t>
  </si>
  <si>
    <t>Seashell Radio: Slick Machine album and US tour!</t>
  </si>
  <si>
    <t>We've got a new record, Slick Machine.
We want to release it and tour the US to support it, but we need your help to make it happen.</t>
  </si>
  <si>
    <t>" Prodigal Daughter" Recording Project</t>
  </si>
  <si>
    <t>This CD celebrates a journey beginning with the death of a father and culminating with the joyous victory expressed in music!</t>
  </si>
  <si>
    <t>GBS Detroit Presents Shone Nuisance</t>
  </si>
  <si>
    <t>Shone Nuisance is heading to GBS Detroit on Friday, October 26th to record and film their GBS Detroit EP and video.</t>
  </si>
  <si>
    <t>Caverns of Sonora</t>
  </si>
  <si>
    <t>Engine is ready to record our sophomore release. The songs are written, the musicians are ready. Help us bring this into existence!</t>
  </si>
  <si>
    <t>The Christopher Battles EP</t>
  </si>
  <si>
    <t>The Christopher Battles EP Project will fund professional recording, publicity, and release for this original singer-songwriter.</t>
  </si>
  <si>
    <t>Roosevelt Died.</t>
  </si>
  <si>
    <t>Our tour van died, we need help!</t>
  </si>
  <si>
    <t>GBS Detroit Presents The Skylit Letter</t>
  </si>
  <si>
    <t>The Skylit Letter is heading to Groovebox Studios in Detroit on Friday, June 29th to record and film a live GBS Detroit video and EP.</t>
  </si>
  <si>
    <t>The World War I's "The Bite And The Boogie"</t>
  </si>
  <si>
    <t>Hey everyone, we are back with our first full length release, "The Bite And The Boogie" and we need your help to get it printed!</t>
  </si>
  <si>
    <t>The Guru releases "Native Sun"</t>
  </si>
  <si>
    <t>The Guru is basement parties, lake swimming, a smile shared between reunited friends, and the doe-eyed innocence of youth.</t>
  </si>
  <si>
    <t>Matthew Moon's New Album</t>
  </si>
  <si>
    <t>Indie rocker, Matthew Moon, has something to share with you...</t>
  </si>
  <si>
    <t>In the Raw: the ink &amp; the Echo's debut album</t>
  </si>
  <si>
    <t>In the Raw is Seattle's the Ink &amp; the Echo's debut album.  It is honest, compelling, and speaks of raw human emotion.</t>
  </si>
  <si>
    <t>Layla The Wolf Debut E.P. "Sugar"</t>
  </si>
  <si>
    <t>Help Layla the Wolf fund the printing and releasing of our first E.P. Release called "Sugar".</t>
  </si>
  <si>
    <t>Aaron Long-New Full Length Album "Sounds of Awakening"</t>
  </si>
  <si>
    <t>We're recording a new full length album! So stoked for this project. We've been preparing for it for over a year. It's our best yet!</t>
  </si>
  <si>
    <t>ACKER Studio Album and Vinyl Pressing</t>
  </si>
  <si>
    <t>ACKER, an instrumental noise-rock band from Central Illinois, is raising funds to record a new album and release it on vinyl.</t>
  </si>
  <si>
    <t>THE SADDEST LANDSCAPE: Deluxe Vinyl Reissues</t>
  </si>
  <si>
    <t>A project to raise the funds for our early discography, pressed on vinyl the way we always envisioned it + help w/ future band plans.</t>
  </si>
  <si>
    <t>Skyline Sounds - First Studio Album (and Merch!)</t>
  </si>
  <si>
    <t>We are ready to make our first full-length album, and with your help, we can make it happen!</t>
  </si>
  <si>
    <t>"Vision" - New Album - Brent Brown</t>
  </si>
  <si>
    <t>Brent Brown's breakout new album! Requires help from the record label... You!</t>
  </si>
  <si>
    <t>Join us in releasing "Evening Lights" FREE online!</t>
  </si>
  <si>
    <t>We are a small community of people in Boston intending to make every moment a time to find love and give love.  We need your help!</t>
  </si>
  <si>
    <t>BBB Kickstarter Two</t>
  </si>
  <si>
    <t>BBB is going back into the studio to record and release "Felix From Canada" by popular demand.  We need your help!</t>
  </si>
  <si>
    <t>Summer Underground // Honeycomb LP</t>
  </si>
  <si>
    <t>Help us fund our second full-length album Honeycomb!</t>
  </si>
  <si>
    <t>THE RATIONALES present: The Distance in Between</t>
  </si>
  <si>
    <t>10 tracks of power pop, indie rock &amp; "soaring sounds of hope from the edge." Help us polish &amp; release it by pre-ordering now!</t>
  </si>
  <si>
    <t>The Violet Tone and the City of Angels!</t>
  </si>
  <si>
    <t>The Violet Tone is heading to California but we need your help!  We've been at this for years and finally have a shot!</t>
  </si>
  <si>
    <t>Launch Bitch's new project BEACH: violin indie-electro rock</t>
  </si>
  <si>
    <t>Launch Bitch's new project, BEACH.  Get a limited edition cassette EP, be on a song, or drive away in Bitch's tour bus/RV.</t>
  </si>
  <si>
    <t>You Said It Would Go Down Like This</t>
  </si>
  <si>
    <t>Our next album is being mastered and we want your help to release it by putting your name down for a pre-sale copy and awesome merch!</t>
  </si>
  <si>
    <t>PORCHES. vs. THE U.S.A.</t>
  </si>
  <si>
    <t>PORCHES.  and Documentarians tour from New York to San Francisco and back.</t>
  </si>
  <si>
    <t>Big Long Now's Debut Album</t>
  </si>
  <si>
    <t>big long now is recording our debut album and we are looking for help mastering and pressing it to vinyl</t>
  </si>
  <si>
    <t>Hearty Har Full Length Album</t>
  </si>
  <si>
    <t>&lt;3
Coming in from outer space. Help Hearty Har record their 1st album!!</t>
  </si>
  <si>
    <t>Legend of Decay</t>
  </si>
  <si>
    <t>Join us on an epic journey to discover a millennia old secret which will change the world forever.</t>
  </si>
  <si>
    <t>CapitÃ¡n Kalani y el sindicato robÃ³tico</t>
  </si>
  <si>
    <t>Captain Kalani it's a retro game full of nostalgia for the old gamers but interesting for the new ones</t>
  </si>
  <si>
    <t>3D Art for "Extreme Hugtime Simulation Challenge"</t>
  </si>
  <si>
    <t>Indie developer boredom's products' Xbox 360 game about a Japanese-inspired hug-themed game show needs funding for animation and environmental models.</t>
  </si>
  <si>
    <t>AZAMAR</t>
  </si>
  <si>
    <t>AZAMAR is a Role Playing Game world involving fantasy and high magic, based on the popular OpenD6 OGL using the Cinema6 RPG Framework.</t>
  </si>
  <si>
    <t>Becoming - A Metaphysical Game About Mental Illness</t>
  </si>
  <si>
    <t>Becoming is a video game that aims to portray mental illness through a metaphysical and emotional story.</t>
  </si>
  <si>
    <t>DodgeBall Blitz</t>
  </si>
  <si>
    <t>Lead your team to victory in this fast-paced, action, sports game! Use Power-ups and avoid attacks as you fight for victory!</t>
  </si>
  <si>
    <t>Three Monkeys - Part 1: Into the Abyss</t>
  </si>
  <si>
    <t>Three Monkeys is an audio adventure game for PC.</t>
  </si>
  <si>
    <t>Makayla's Quest</t>
  </si>
  <si>
    <t>The Royal Snail has misdelivered all the invitations to the Royal Ball.  It's up to Makayla to set things right in the Fairy Forest</t>
  </si>
  <si>
    <t>Pretty Kitty Fuzzy</t>
  </si>
  <si>
    <t>PKF is a Cat-Tastic 2D side-scrolling shooter! Stand up to all the big meanies with the power of positivity and save the universe!</t>
  </si>
  <si>
    <t>Wondrous Adventures: A Kid's Game</t>
  </si>
  <si>
    <t>You are the hero tasked to save your home from the villainous Sanword.</t>
  </si>
  <si>
    <t>Scout's Honor</t>
  </si>
  <si>
    <t>From frightened girl to empowered woman, Scout's Honor is a tale about facing your fears and overcoming odds.</t>
  </si>
  <si>
    <t>Universe Rush</t>
  </si>
  <si>
    <t>Fight your way to dominate the universe. Be the first to try our engaging cross-platform mmo-strategy and bring it closer to reality.</t>
  </si>
  <si>
    <t>Waddle Slide - An App for iPhone and Android</t>
  </si>
  <si>
    <t>Waddle Slide is an iPhone/Android application. The app is based around a penguin, who's objective is to find his way back to his igloo.</t>
  </si>
  <si>
    <t>Prehistoric Landing</t>
  </si>
  <si>
    <t>1st person Action Survivalist Rpg game. You get sent to a deadly Island to die not knowing that your not alone on the island.</t>
  </si>
  <si>
    <t>Tesla's Electric Mist</t>
  </si>
  <si>
    <t>Point-and-click adventure: The mysterious Nikola Tesla, a time traveling device, and an experiment gone wrong in Colorado Springs</t>
  </si>
  <si>
    <t>Dark Paradise</t>
  </si>
  <si>
    <t>A dark and twisted game with physiological madness and corruption as a man becomes the ultimate bio weapon.</t>
  </si>
  <si>
    <t>Late To The Party : A Cold War Espionage RPG in the Baltics</t>
  </si>
  <si>
    <t>Arrest, interrogate, and uncover the truth as a local woman recruited by the KGB. For Windows, Mac &amp; Linux.</t>
  </si>
  <si>
    <t>Tales Of Tameria - Dawning Light</t>
  </si>
  <si>
    <t>A game with a mixture of a few genres from RPG, Simulation and to adventure elements.</t>
  </si>
  <si>
    <t>Manorkept</t>
  </si>
  <si>
    <t>An adventuring RPG with ghosts, mysteries, and flexible gameplay paths, Manorkept is a game that promises an unforgettable experience.</t>
  </si>
  <si>
    <t>Huevos Rancheros Video Game "The Sabroso Showdown "</t>
  </si>
  <si>
    <t>COOKIN UP ONE HOT ENTREE! BobToons USA is gathering the ingredients to create a hot new video game "The Sabroso Showdown"</t>
  </si>
  <si>
    <t>King of Consoles</t>
  </si>
  <si>
    <t>A place where people can test out the latest video games, for an hourly fee. It's cheaper than wasting money on a $60 game that sucked</t>
  </si>
  <si>
    <t>MEDiAN - The Colony (sci-fi exploration adventure game)</t>
  </si>
  <si>
    <t>a third-person exploration adventure game developed by yetanotherIndie will be released on August 2016 for PC, Linux and XBox one.</t>
  </si>
  <si>
    <t>Head Cap - a 3rd party Iphone, Ipad, and touch app for the Battletech board game</t>
  </si>
  <si>
    <t>Head Cap will provide easy access to tables, dice rollers and record sheet management to streamline your tabletop Battletech games.</t>
  </si>
  <si>
    <t>Project Starborn</t>
  </si>
  <si>
    <t>A thousand community-built sandbox games (and more!) with a fully-customizable game engine.</t>
  </si>
  <si>
    <t>Theocalypse - Mythology and Modern day collide in this RPG</t>
  </si>
  <si>
    <t>When the gods of religions and days passed return to our modern world, humanity must fight for its survival and future.</t>
  </si>
  <si>
    <t>Nanaue eSports</t>
  </si>
  <si>
    <t>New professional gaming organization with a tournament winning Dota 2 team, &amp; divisions in all eSports games looking to re brand/expand</t>
  </si>
  <si>
    <t>Johnny Rocketfingers 3</t>
  </si>
  <si>
    <t>A Point and Click Adventure on Steroids.</t>
  </si>
  <si>
    <t>ZomBlock's</t>
  </si>
  <si>
    <t>zomblock's is a online zombie survival game where you can craft new weapons,find food and water to keep yourself alive.</t>
  </si>
  <si>
    <t xml:space="preserve">Project Gert on Xbox Live </t>
  </si>
  <si>
    <t xml:space="preserve">Project Gert is a sequel to the Android game Project Gert, for Xbox Live.  One character embodying two personality's, and sets of abilities.  </t>
  </si>
  <si>
    <t>The Unknown Door</t>
  </si>
  <si>
    <t>A pixel styled open world detective game.</t>
  </si>
  <si>
    <t>Handee Job for PS4 Gets on Shark Tank</t>
  </si>
  <si>
    <t>Crazy Artist makes gaming more comfortable and fun for Playstation 4 users. I really want to give you a Handee Job!</t>
  </si>
  <si>
    <t>Space Shooter RPG+</t>
  </si>
  <si>
    <t>Our game is going to be a space shooter that has RPG elements with New Game+! It will be unlike any space shooter ever played.</t>
  </si>
  <si>
    <t>It's The GOD Complex</t>
  </si>
  <si>
    <t>Crowdfunding the Gamers Way. An online game with real world consequences.Do you dare to play? Can you turn the world around?</t>
  </si>
  <si>
    <t>Demigods - Rise of the Children - Part 1 (Design)</t>
  </si>
  <si>
    <t>A Real Time Strategy game based on Greek mythology in a fictional world.</t>
  </si>
  <si>
    <t>VoxelMaze</t>
  </si>
  <si>
    <t>A Level Editor, Turned up to eleven. Infinite creativity in one package, solo or with up to 16 of your friends.</t>
  </si>
  <si>
    <t>Beyond Black Space</t>
  </si>
  <si>
    <t>Captain and manage your ship along with your crew in this deep space adventure! (PC/Linux/Mac)</t>
  </si>
  <si>
    <t>Nin</t>
  </si>
  <si>
    <t>Gamers and 90's fans unite in this small tale of epic proportions!</t>
  </si>
  <si>
    <t>PerfectGolf</t>
  </si>
  <si>
    <t>A next generation golf game with a course designer and a massively multiplayer online tour. Join the fun and help us create it</t>
  </si>
  <si>
    <t>DeadRealm RPG Series for Android and iOS</t>
  </si>
  <si>
    <t>The world is dead, humans are nearly extinct.
Vampires and Werewolves hunt the survivors. Zombies hunt us all.
How will you survive?</t>
  </si>
  <si>
    <t>Army vs Aliens - Currently in Alpha</t>
  </si>
  <si>
    <t>An awesome side-scroller tower defense game.  Think "Plants vs Zombies" but from a side-on perspective.</t>
  </si>
  <si>
    <t>CallMeGhost DEBUT ALBUM preorder!</t>
  </si>
  <si>
    <t>We're trying to fund hard copies of our debut album!</t>
  </si>
  <si>
    <t>"Then &amp; Now"</t>
  </si>
  <si>
    <t>Then &amp; Now is the 1st Solo album from me Ian Stewart. To learn more about me, my music, and my life visit www.ianstewartlive.com</t>
  </si>
  <si>
    <t>Help MONGREL record our new cd !</t>
  </si>
  <si>
    <t>Mongrel is looking to hit the studio once again in June so we can bring you a new cd later this year and we need your help!</t>
  </si>
  <si>
    <t>Rosaline debut record</t>
  </si>
  <si>
    <t>South Florida roots country/rock outfit's long awaited debut record</t>
  </si>
  <si>
    <t>Le Temps Nous Est ComtÃ©</t>
  </si>
  <si>
    <t>Vous aimez le rock fort ? Aidez les Beat Cheese Ã  produire leur premier album ! Do you like cheese? Help us produce our first album!</t>
  </si>
  <si>
    <t>Johnny Rock &amp; Friends: For The Record</t>
  </si>
  <si>
    <t>Drummer John Roccesano (Johnny Rock) produces an album written and performed by friends, recorded and mixed on tape, pressed on vinyl.</t>
  </si>
  <si>
    <t>Planes and Planets needs to get their EP finished!!</t>
  </si>
  <si>
    <t>We need YOUR HELP to take one more step to this make release sound amazing!</t>
  </si>
  <si>
    <t>PIZAZZ: Pigeons Playing Ping Pong's New Album</t>
  </si>
  <si>
    <t>We're hitting the studio to record our next album, "Pizazz"!! Help us put the FUN in FUNK!!</t>
  </si>
  <si>
    <t>Pedals and Effects Arena Corner</t>
  </si>
  <si>
    <t>An innovative new YouTube series reviewing the HOT new music technology that people love. For Rockers, Jazzers, Rappers and everyone</t>
  </si>
  <si>
    <t>STETSON'S NEW EP</t>
  </si>
  <si>
    <t>We are a hard rock band from Northern California trying to raise $350 for our next EP. Be a part of our journey!</t>
  </si>
  <si>
    <t>Brainspoonâ€™s New Record</t>
  </si>
  <si>
    <t>Like records? We do, too! Help this Los Angeles based rock 'n' roll band get their new album out on vinyl!</t>
  </si>
  <si>
    <t>Hollow point 9, Sins Of Yesterday CD</t>
  </si>
  <si>
    <t>hey friends. We are Hollow Point 9.
We are calling on you to help us.
In our journey to make our debut album.</t>
  </si>
  <si>
    <t>Brother K's first full length album, One Eyed King</t>
  </si>
  <si>
    <t>Our first full length album, One Eyed King, is an overdriven roadtrip through the heart of darkness. Rocknroll with a reading problem.</t>
  </si>
  <si>
    <t>Chivo Funge and the Extensions</t>
  </si>
  <si>
    <t>Chivo and his band of miscreants present their debut album 
'Blind Energy' ...we think you are going to like it.</t>
  </si>
  <si>
    <t>Repulsur's First Record</t>
  </si>
  <si>
    <t>Trying to get the last bit of money together to finish recording the first full length Repulsur album, "The After School Special".</t>
  </si>
  <si>
    <t>Mike Farley Band - New Album!</t>
  </si>
  <si>
    <t>The Mike Farley Band has re-assembled its original line up and needs your help to make a new full-length album!</t>
  </si>
  <si>
    <t>Nobody Rides For Free ~ Stone Horse</t>
  </si>
  <si>
    <t>Stone Horse ~ 
Doing what they do best, laying down honest and 
proper Rock-n-Roll guaranteed to soothe your soul!</t>
  </si>
  <si>
    <t>The Letter Black - New Record</t>
  </si>
  <si>
    <t>We are making our third studio album and no longer have a label telling us what we can/can't do. This record is for the fans.</t>
  </si>
  <si>
    <t>Woodhouse EP</t>
  </si>
  <si>
    <t>Woodhouse is making an EP!  If you are a fan of whiskey and loud guitars, contribute to the cause!</t>
  </si>
  <si>
    <t>FOUR STAR MARY "PIECES"</t>
  </si>
  <si>
    <t>Help fund the new record by independent alternative rockers FOUR STAR MARY "PIECES"</t>
  </si>
  <si>
    <t>Broken Contract Rulebook Relaunch</t>
  </si>
  <si>
    <t>Broken Contract is a sci-fi, action/adventure, miniature based game of sci-fi worker insurrection in a dystopian future for 2+ players.</t>
  </si>
  <si>
    <t>games/tabletop games</t>
  </si>
  <si>
    <t>Broken World - A Post-Apocalypse Tabletop RPG</t>
  </si>
  <si>
    <t>An incredibly comprehensive tabletop rpg book for the post apocalypse, inspired by Dungeon World.</t>
  </si>
  <si>
    <t>D12 Trap Dice + Trapped The Dice Game</t>
  </si>
  <si>
    <t>Don't just kill them, let the dice decide what kills'em. As a Bonus Get the game TRAPPED free, a Fast paced Dice game for 2-8 Players.</t>
  </si>
  <si>
    <t>Liguria</t>
  </si>
  <si>
    <t>Trading beautiful colors on behalf of the bishop! Become the best merchant of the Fresco World in this innovative game by Queen Games.</t>
  </si>
  <si>
    <t>Empire of the Dead: REQUIEM</t>
  </si>
  <si>
    <t>Empire of the Dead-Requiem is a miniatures expansion to our 28mm tabletop game set in a Dark and Gothic, Steampunk Victorian Empire.</t>
  </si>
  <si>
    <t>Latitude 90Â° : The Origin</t>
  </si>
  <si>
    <t>The real-time digital social deduction game where there's no moderator, no sleeping, and no dying.</t>
  </si>
  <si>
    <t>Tesla vs. Edison</t>
  </si>
  <si>
    <t>The War of Currents! 2-5 electricity innovators build routes, grow tech trees, and play the stock market in 20 minutes per player.</t>
  </si>
  <si>
    <t>PHOENIX DICE: A New Approach to an Outdated Gaming Tool</t>
  </si>
  <si>
    <t>Beautifully unique, precision cut, metal gaming dice derived from a passion in tabletop gaming and engineering design.</t>
  </si>
  <si>
    <t>Odyssey: ARGONAUTS</t>
  </si>
  <si>
    <t>Help me fund the Argonauts! Sculpted by Dave Kidd, based on concept art from Roberto Cirillo, created by Fet Milner and myself!</t>
  </si>
  <si>
    <t>Overlords of Infamy - A Board Game of Silly Super-Villainy!</t>
  </si>
  <si>
    <t>You are an evil Overlord.  Your mission?  To make everyone as miserable as possible.  Can you achieve world domination?</t>
  </si>
  <si>
    <t>SpecForce Rangers: Outlanders Phase 4</t>
  </si>
  <si>
    <t>This campaign features the Government Special Forces on Outland. 28mm scale white metal miniatures for Sci-Fi games in any setting.</t>
  </si>
  <si>
    <t>Legends Untold: As deep as an RPG, as fast as a card game!</t>
  </si>
  <si>
    <t>Legends Untold; A cooperative adventure game for 1-4 players.  5 minutes setup, 1 hour play time. Supported by an immersive campaign.</t>
  </si>
  <si>
    <t>Astonishing Swordsmen &amp; Sorcerers of Hyperborea 2E</t>
  </si>
  <si>
    <t>The premier sword-and-sorcery RPG now in 2E hardback format! Inspired by Robert E. Howard, H.P. Lovecraft, and Clark Ashton Smith!</t>
  </si>
  <si>
    <t>Monster Lab</t>
  </si>
  <si>
    <t>LAST CHANCE! A fast paced card game for people who like to play god, build hybrid cat monsters and add flamethrowers to space dragons.</t>
  </si>
  <si>
    <t>Purgatoria: City of Angels</t>
  </si>
  <si>
    <t>A gritty, noir tabletop RPG with a fast-paced combo-based battle system.</t>
  </si>
  <si>
    <t>LACORSA Grand Prix Game (relaunch)</t>
  </si>
  <si>
    <t>Race your friends in style with this classic Grand Prix game.</t>
  </si>
  <si>
    <t>Trickerion - Legends of Illusion</t>
  </si>
  <si>
    <t>A strategy game of magic and deception, where aspiring  Illusionists clash in a grand contest for fame and fortune.</t>
  </si>
  <si>
    <t>Rivals: Masters of the Deep</t>
  </si>
  <si>
    <t>A tactical Miniatures board game for 2-4 players set in a mysterious underwater realm where 4 factions battle for supremacy.</t>
  </si>
  <si>
    <t>Decadolo. Flip it!</t>
  </si>
  <si>
    <t>A new strategic board game designed to flip out your opponent.</t>
  </si>
  <si>
    <t>Concept Cards for Fantasy RPGs -Monsters, Treasures and more</t>
  </si>
  <si>
    <t>Adding 4 new sets of inspiration tools, detailing creatures and items, to the current 7 that detail locations, npcs, and plots for RPGs</t>
  </si>
  <si>
    <t>Superpowerless - Princess - Music Video</t>
  </si>
  <si>
    <t>Oh Hello! I make 8bit / Pop Punk under the name of Superpowerless and with your help, I'm looking to fund a new music video! :)</t>
  </si>
  <si>
    <t>zircon - "Identity Sequence": A cyberpunk-inspired journey</t>
  </si>
  <si>
    <t>An electro-organic album of evolved dance music inspired by seminal cyberpunk works.</t>
  </si>
  <si>
    <t>Andy's iLL - The Invisible City</t>
  </si>
  <si>
    <t>The Invisible City is a project built &amp; powered by my fans. A full video and audio experience that I hope to merge into a live show.</t>
  </si>
  <si>
    <t>Press Mirror Kisses' New Album "Heartbeats" on Vinyl</t>
  </si>
  <si>
    <t>A professional pressing of the new (and greatest) Mirror Kisses album on beautiful white vinyl. Backers hear it first!</t>
  </si>
  <si>
    <t>Lestat - Midnight Toll Video</t>
  </si>
  <si>
    <t>Lestat is filming their first video, and they need your help! From their release, Arisen, "Midnight Toll". Hear it at lestatmusic.com.</t>
  </si>
  <si>
    <t>Arbor Oasis's First Album!</t>
  </si>
  <si>
    <t>We really think we might have what it takes to make it someday! But we really need help to take the first step and release this album!</t>
  </si>
  <si>
    <t>Piece of Happy</t>
  </si>
  <si>
    <t>Each piece has a story behind it. Not of some life drama but of an experience you live whilst listening; Happiness evoking</t>
  </si>
  <si>
    <t>HELP FUND SELF IMPLIED RESTRICTIONS DEBUT RELEASE</t>
  </si>
  <si>
    <t>Early Summer, SIR will be releasing two EP's. The funding of this project will determine if they get professional pressings or cdr's</t>
  </si>
  <si>
    <t>NYPC's North American (+ Colombia!) Tour May 2014 - Part 2</t>
  </si>
  <si>
    <t>Support us and pledge for rewards on our new bigger Tour of the US, Canada and Colombia!</t>
  </si>
  <si>
    <t>The Seshen's Debut Album Release</t>
  </si>
  <si>
    <t>Influenced by Little Dragon, J. Dilla, Erykah Badu &amp; Beach House, this genre-defying record fuses hip-hop, soul, pop and electronica.</t>
  </si>
  <si>
    <t>Kickstart the Future (of Telefuture)</t>
  </si>
  <si>
    <t>Telefuture, a record label sharing 80's inspired electronic music, wants to release some incredible albums on various physical mediums!</t>
  </si>
  <si>
    <t>Dragon's Eye Recordings: Label Relaunch</t>
  </si>
  <si>
    <t>Help Dragon's Eye relaunch with 4 new releases by Yann Novak, Pinkcourtesyphone, Steve Roden &amp; Lawrence English + Stephen Vitiello</t>
  </si>
  <si>
    <t>WINTER WALK WITH ME ~ Hasenfang Album</t>
  </si>
  <si>
    <t>NOTE: THIS PROJECT IS ALREADY 100% FUNDED!!! 
This is an "Extended Campaign Run" for anyone who wants a CD of my seventh solo album.</t>
  </si>
  <si>
    <t>Spiff is ready to join the digital age!</t>
  </si>
  <si>
    <t>Join this Kickstarter project today to assist Spiff in converting his analog recordings from the 80's to digital!</t>
  </si>
  <si>
    <t>"Something to See, Not to Say" - Anemometer's First EP Album</t>
  </si>
  <si>
    <t>Ambient Electro Grind-fest!</t>
  </si>
  <si>
    <t>Femme Fatality 'Stranger' T-shirt and/or Tote bag</t>
  </si>
  <si>
    <t>We are taking pre-orders for a very limited run of new t-shirts and tote bags! Available exclusivly through this Kickstarter campaign.</t>
  </si>
  <si>
    <t>Hung Yung Terrarist Needs to Order More Cassettes 4 Jacknife</t>
  </si>
  <si>
    <t>I ran out of cassettes of both my records, and Trevor thinks if I start selling them at his tape shop Jackknife, business will boom!</t>
  </si>
  <si>
    <t>Idiot Stare "Unknown to Millions" CD</t>
  </si>
  <si>
    <t>Help Idiot Stare press their next album to CD. Over 40 minutes of intense industrial rock that you're going to want to own!</t>
  </si>
  <si>
    <t>Moments by eBurner</t>
  </si>
  <si>
    <t>An album that illustrates events in our lives, whether trivial or significant, through the tones of electronic music.</t>
  </si>
  <si>
    <t>Be Part of Darkpine's Debut EP</t>
  </si>
  <si>
    <t>Darkpine is recording and releasing a 5-track EP within the coming months this summer and hopes for your support.</t>
  </si>
  <si>
    <t>Dice Bazaar - Dice rolling, card trading, family fun</t>
  </si>
  <si>
    <t>Welcome to the Dice Bazaar! Roll dice to buy &amp; trade products at the bazaar, block opponents, tame cobras, and score points!</t>
  </si>
  <si>
    <t>Passing Shot: Dice Tennis Game</t>
  </si>
  <si>
    <t>Passing Shot is a tennis dice game for two players. Strategic use of the dice rolls allow you to score points to win game, set &amp; match.</t>
  </si>
  <si>
    <t>M4 Collapsible Cardboard Scenery</t>
  </si>
  <si>
    <t>Cardboard scenery for Sci-Fi 28-32mm miniature games. Easy to assemble, disassemble and transport. Supplied unpainted. By MCSTUDIO.</t>
  </si>
  <si>
    <t>The Dread House (Pathfinder/5th Edition/Call of Cthulhu)</t>
  </si>
  <si>
    <t>The most haunted house in the world, presented with multiple storylines, in multiple time periods, and for multiple RPG systems.</t>
  </si>
  <si>
    <t>Battle Systemsâ„¢ Fantasy Dungeon Terrain</t>
  </si>
  <si>
    <t>Fantasy Dungeon terrain for 28mm tabletop games. This is pre-punched card that is easy to assemble with no painting required.</t>
  </si>
  <si>
    <t>Street Kings Boardgame</t>
  </si>
  <si>
    <t>Missed the Kickstarter? Contact your local gaming store before going online. Or click on the order button. Thanks for the support!</t>
  </si>
  <si>
    <t>Mechabrick - A Minifig/Mecha board game and models</t>
  </si>
  <si>
    <t>Mechabrick is a set of precision plastic kits to convert your Minifigs into robots then battle with them in an exciting board game.</t>
  </si>
  <si>
    <t>Tournament &amp; Transport Solution for X-Wing, STAW and D&amp;D AW</t>
  </si>
  <si>
    <t>Modular system for storage and transport of ships &amp; game essentials + acrylic maneuver templates and tokens for 3 popular space games.</t>
  </si>
  <si>
    <t>Tessen - A quick-playing card game set in feudal Japan</t>
  </si>
  <si>
    <t>Tessen is an exciting 15 minute card game. Gather mystical animals and use your warriors to defend or steal animals from your opponent.</t>
  </si>
  <si>
    <t>Little Dungeon: Turtle Rock</t>
  </si>
  <si>
    <t>Dungeon Crawl for All! A card game of swords, monsters and LOOT! Adventurers as young as 5 and "seasoned" warriors are all welcomed.</t>
  </si>
  <si>
    <t>Kingdom</t>
  </si>
  <si>
    <t>A game about communities by Ben Robbins, creator of Microscope. Do you change the Kingdom or does the Kingdom change you?</t>
  </si>
  <si>
    <t>Backstory Cards</t>
  </si>
  <si>
    <t>Backstory Cards help you and your friends create vibrant backstories for roleplaying games, no matter the system or genre.</t>
  </si>
  <si>
    <t>Cadaver - A Card Game For Aspiring Necromancers</t>
  </si>
  <si>
    <t>Cadaver is a lighthearted game of friendly necromancy! Players compete to resurrect as many bodies as possible!</t>
  </si>
  <si>
    <t>Pine Tar Baseball: 1936 Negro League + 1960 Season</t>
  </si>
  <si>
    <t>Pine Tar Baseball is a fun and fast paced dice and card game for 1 to 2 players. The game features fast streamlined game play.</t>
  </si>
  <si>
    <t>Miniature Scenery Terrain for Tabletop gaming and Wargames</t>
  </si>
  <si>
    <t>An amazing set of sceneries to create unique atmospheres for your tabletop gaming.</t>
  </si>
  <si>
    <t>Alienation - an intergalactic card drafting game</t>
  </si>
  <si>
    <t>Assume the role of an intergalactic real-estate agent attempting to satisfy various creature clientele!</t>
  </si>
  <si>
    <t>Monster Mansion</t>
  </si>
  <si>
    <t>A real-time cooperative adventure for 2-8 players. Defeat legendary monsters to earn gold and escape before the time RUNS OUT!</t>
  </si>
  <si>
    <t>28mm Fantasy Miniature range Feral Orcs!</t>
  </si>
  <si>
    <t>28mm Fantasy Miniature Range in leadfree white metal: Orcs, wolves and more.</t>
  </si>
  <si>
    <t>Pro Tabletop Gaming Audio Collection</t>
  </si>
  <si>
    <t>Next stretch goal unlocks at $33,000 and/or 500 backers unlocks 2 bonus stretch goals.</t>
  </si>
  <si>
    <t>Dice Base 2: Vault - Case - Rolling Surface</t>
  </si>
  <si>
    <t>Protect, store, organize and display 225 of your favorite dice in this modular and easy to use dice vault system. Oak and leather.</t>
  </si>
  <si>
    <t>Savage Worlds Zombie Squad</t>
  </si>
  <si>
    <t>You are Ex- Military criminals sent on suicide missions on the edge of space. Science Fiction Tabletop RPG using Savage Worlds</t>
  </si>
  <si>
    <t>The Princess Bride Playing Cards from USPCC</t>
  </si>
  <si>
    <t>Inconceivable! An amazing new illustrative deck based on The Princess Bride movie.</t>
  </si>
  <si>
    <t>Innocents, a truly terrifying roleplaying game</t>
  </si>
  <si>
    <t>1 Week Only! A game starring children, but it's not a childâ€™s game: it's for adults willing to experience horror as only children can.</t>
  </si>
  <si>
    <t>Warbands of the Cold North III</t>
  </si>
  <si>
    <t>Finely sculpted 28mm Classic Fantasy metal and resin miniatures perfectly themed for use as a warband or adventuring party.</t>
  </si>
  <si>
    <t>TimeWatch: GUMSHOE Investigative Time Travel RPG</t>
  </si>
  <si>
    <t>You've got a time machine, high-powered weapons and a whole lot of history to save. Welcome to TimeWatch!</t>
  </si>
  <si>
    <t>The BESPOKE GEEK: Cosplay for Everyday</t>
  </si>
  <si>
    <t>The BESPOKE GEEK is a brand new clothing company from Bletchley, England producing handmade and individual hoodies for geeks.</t>
  </si>
  <si>
    <t>Foragers</t>
  </si>
  <si>
    <t>Take on the role of an ancient forager in this fun strategy game from the designer of Biblios.</t>
  </si>
  <si>
    <t>The Roots of Magic Miniatures Game: Students of Sorcery</t>
  </si>
  <si>
    <t>Select your Wizard, determine your rivals, and then duel to the death to demonstrate your superiority wielding the Roots of Magic!</t>
  </si>
  <si>
    <t>Centurion: Legionaries of Rome</t>
  </si>
  <si>
    <t>March with the legions against the enemies of Rome in this role-playing game of military adventures.</t>
  </si>
  <si>
    <t>The Game Anywhere Table</t>
  </si>
  <si>
    <t>A customizable gaming table, for the best gaming experience, portable, storable and lightweight, that can be taken anywhere</t>
  </si>
  <si>
    <t>Werewolf: Full Moon Expansion</t>
  </si>
  <si>
    <t>A great game full of lying, scheming, and werewolves.  Now with additional characters to add even more mayhem!</t>
  </si>
  <si>
    <t>Punkapocalyptic - Black Blood Children Band</t>
  </si>
  <si>
    <t>A new faction for the 30 mm scale wargame, featuring skirmishes between gangs in a pimp and lethal post-apocalyptic world.</t>
  </si>
  <si>
    <t>ZoMbushed! - A Zombie Co-Op Survival Card Game</t>
  </si>
  <si>
    <t>ZoMbushed! - a solo/co-op action zombie survival card game where players must fight to survive by overcoming obstacles and monsters.</t>
  </si>
  <si>
    <t>Green Couch Games Limited: FrogFlip!</t>
  </si>
  <si>
    <t>A dexterity microgame by father/daughter team, Jason and Claire Kotarski. Make 100 project.</t>
  </si>
  <si>
    <t>Jumbo Jets - Jet Set Expansion Set #2</t>
  </si>
  <si>
    <t>This is the second set of 5 expansions for our route-building game, Jet Set!</t>
  </si>
  <si>
    <t>Bitcoin Empire</t>
  </si>
  <si>
    <t>Build your crypto-currency empire and sabotage your opponents. A deck building, card game. 2-4 players. 15 minutes.</t>
  </si>
  <si>
    <t>"The Hab Block" multi build 28mm gaming terrain building</t>
  </si>
  <si>
    <t>Our Wargame Hab Block is a very versatile &amp; modular product, an ideal piece of terrain for most 28mm Sc-fi gaming system you would play</t>
  </si>
  <si>
    <t>A Sundered World</t>
  </si>
  <si>
    <t>A Dungeon World campaign setting that takes place after the end of the worlds.</t>
  </si>
  <si>
    <t>The Second Breakfast</t>
  </si>
  <si>
    <t>More Halfmen, more goats, more guns, and most of all some neat buildings and structures for the little fellas to hang out in!</t>
  </si>
  <si>
    <t>Cryptex Dice Vault</t>
  </si>
  <si>
    <t>A fine wood cryptex dice vault to store your favorite dice. Designed to hold a standard set of 7 polyhedrals for your favorite RPG.</t>
  </si>
  <si>
    <t>Hero: Aluminum dice inspired by super heroes :)</t>
  </si>
  <si>
    <t>When you think about super heroes, you think of their stunning colorful outfits. Hero dice is great for super hero or anyother games :)</t>
  </si>
  <si>
    <t>Riders: A Game About Cheating Doomsday</t>
  </si>
  <si>
    <t>An RPG about mortal servants of the Horsemen of the Apocalypse deciding to not end the world.</t>
  </si>
  <si>
    <t>Corvus Corax Miniatures - Outcasts</t>
  </si>
  <si>
    <t>These are degenerated men who have, since birth, suffered the effect of mutation and turned into something wicked!</t>
  </si>
  <si>
    <t>Thunder Alley : Crew Chief by Richard Launius - Final Lap!</t>
  </si>
  <si>
    <t>Thunder Alley Crew Chief Expansion from Nothing Now Games. Add Strategy and Control to your racing team. Get Your Crew Chief Today!</t>
  </si>
  <si>
    <t>Blind Beggar Miniatures presents Second Chance Specials!</t>
  </si>
  <si>
    <t>A second chance to get the deals from earlier campaigns just in time for the Holiday season. Pulp, Cthulhu, Sci-Fi, Old West and more!</t>
  </si>
  <si>
    <t>GOAT LORDS.</t>
  </si>
  <si>
    <t>Want to be LORD OF THE GOATS? Start building your herd using thievery, magic, bombs and mostly goats.</t>
  </si>
  <si>
    <t>Stones Dungeon Tiles</t>
  </si>
  <si>
    <t>Highly-detailed 2x2" dungeon tiles made of a durable polymer-plastic &amp; VERY affordable cost. Perfect for tabletop &amp; role-playing games.</t>
  </si>
  <si>
    <t>Chardonnay Go</t>
  </si>
  <si>
    <t>Chardonnay Go, the viral video with 23 million views, is now a hilarious board game for wine lovers, moms and other shameless people.</t>
  </si>
  <si>
    <t>Treasure Decks for 5th Edition - Only $12!</t>
  </si>
  <si>
    <t>Add exciting loot drops to your CR 1-4, 5-8, 9-12, 13-16, and 17-20 encounters! Each deck has over 200 possible outcomes!</t>
  </si>
  <si>
    <t>MCG Premium Sleeves &amp; Accessories</t>
  </si>
  <si>
    <t>MCG Premium Sleeves offer excellent protection for your cards. This line is about to be expanded with new sleeves sizes!</t>
  </si>
  <si>
    <t>Man vs Meeple Season One Kickstarter</t>
  </si>
  <si>
    <t>Man vs Meeple is the show where we talk about all things board game related. Help us make the very most of our channel for you.</t>
  </si>
  <si>
    <t>Pick the Lock</t>
  </si>
  <si>
    <t>Pick the Lock is a game of chance and strategy. Attempt to obtain priceless treasures and outwit the other players.</t>
  </si>
  <si>
    <t>Get Adler! Premium Edition</t>
  </si>
  <si>
    <t>London, 1937. Top-Secret docs are missing. So, too, is Agent Adler! Intelligence has 7 hrs to find him. Deduction, Deception &amp; Action!</t>
  </si>
  <si>
    <t>Ryubix Manor--Madness, Betrayal, Murder, Vengeance... Family</t>
  </si>
  <si>
    <t>Ryubix Manor-A system agnostic (OSR/OGL compatible) haunted house module for 4-8 players, scalable to 20th level. 325 area descriptions</t>
  </si>
  <si>
    <t>Samurai Dwarves (Korobokuru)</t>
  </si>
  <si>
    <t>The aim of this project is to extend our existing Samurai Dwarf range from 6 to 9. The new sculpts will be done by Bob Olley.</t>
  </si>
  <si>
    <t>Giggle Chips:  ABC Computer Science Game Cards</t>
  </si>
  <si>
    <t>ABC cards include definitions, shapes recognition, robot tangram, a binary concentration and color memory games! Made in the U.S.</t>
  </si>
  <si>
    <t>Police Precinct</t>
  </si>
  <si>
    <t>Police Precinct is a cooperative game where the players take on the roles as police officers, with different areas of expertise.</t>
  </si>
  <si>
    <t>Eternity Dice - Regular and D6 Charms Edition</t>
  </si>
  <si>
    <t>Dice forged from stone one by one entirely by hand for demanding Gamers and Collectors.</t>
  </si>
  <si>
    <t>Zombie Apocalypse Geocaching</t>
  </si>
  <si>
    <t>The Zombie Apocalypse has begun! Fortunately, YOU have your priorities straight. What could be more important than Geocaching?</t>
  </si>
  <si>
    <t>Song of Blades: Hammer and Forge</t>
  </si>
  <si>
    <t>A range of highly detailed 28mm fantasy miniatures and supporting gaming rules by Andrea Sfiligoi, creator of Song of Blades and Heroes</t>
  </si>
  <si>
    <t>Lewis Robertson Band EP!</t>
  </si>
  <si>
    <t>I am trying to get a new band off the ground, and in order to be taken seriously and get gigs, we need some killer recordings!</t>
  </si>
  <si>
    <t>Sage King's Debut Album</t>
  </si>
  <si>
    <t>Sage King is recording his debut album and wants YOU to be a part of the creation process</t>
  </si>
  <si>
    <t>KEEP THE HEART BEATING! HELP US FUND OUR FULL LENGTH RECORD!</t>
  </si>
  <si>
    <t>Help California's own Heart to Heart fund their debut full length record! Forever be apart of the the &lt;3 T &lt;3 family! We need you!</t>
  </si>
  <si>
    <t xml:space="preserve">Make a record, write a song, take the Vinyl Skyway. </t>
  </si>
  <si>
    <t xml:space="preserve">The Vinyl Skyway reunite to make a third album. </t>
  </si>
  <si>
    <t>Blue Sky Alert &amp; The Retro Rock Machine of Fun</t>
  </si>
  <si>
    <t>BSA is headed to Nashville, TN USA to record our first album at the historic Welcome to 1979 Studio. Come re-write history with us...</t>
  </si>
  <si>
    <t>Arson In The Suburbs</t>
  </si>
  <si>
    <t>Arson In The Suburbs is ready to release its FIRST three song E.P. and looking to raise funds to get back in the studio! RnFnR!</t>
  </si>
  <si>
    <t>Crushed Out - TEETH - album pre-order / 12" vinyl LP debut</t>
  </si>
  <si>
    <t>Pre-order Crushed Out's new album TEETH &amp; support the pressing of 12" vinyl records. Release date; Sept. 16, 2014.</t>
  </si>
  <si>
    <t>Press Michael Zucker's 2012 album Technocracy on VINYL!</t>
  </si>
  <si>
    <t>Technocracy will be released on digital media on June 26th, but we all know analog is king!  Help us press this album on vinyl!</t>
  </si>
  <si>
    <t>Blind Man Deaf Boy Tour!</t>
  </si>
  <si>
    <t>Blind Man Deaf Boy is a Folk Punk band from Denver, we need money to get ourselves a van and take it on tour around the west coast.</t>
  </si>
  <si>
    <t>American Standard Needs to Release Their Debut EP</t>
  </si>
  <si>
    <t>American Standard needs your help pressing their debut EP. Be involved in the artistic process and receive swag in return!</t>
  </si>
  <si>
    <t>Create thatwasthen's new album with them!</t>
  </si>
  <si>
    <t>So we've recorded a 5-song EP with a 2-time Grammy winner, but we need to raise the  $$$ to mix, master and press it to CD and vinyl!</t>
  </si>
  <si>
    <t>BE A PART OF HISTORY!</t>
  </si>
  <si>
    <t>Aiding Contra in the telling of the "Blue Planet Chronicles", a concept about the history of our beautiful home; Planet Earth!</t>
  </si>
  <si>
    <t>"Hurt N' Wrong" New Album Fundraiser!</t>
  </si>
  <si>
    <t>Donate here to be a part of the upcoming album. Every little bit helps!</t>
  </si>
  <si>
    <t>Monte Pittman's new album "M.P.3: The Power Of Three, Pt. 2"</t>
  </si>
  <si>
    <t>This is the Kickstarter project for my new upcoming album. It's heavy &amp; you can be a part of it! MONTSTER WORLD DOMINATION 2013!</t>
  </si>
  <si>
    <t>SHADOWRAPTR: The Second Coming. (Sophomore LP)</t>
  </si>
  <si>
    <t>The second full length album by SHADOWRAPTR is nearly complete. We just need a little boost to get us there. Think of the children.</t>
  </si>
  <si>
    <t>HAMELL ON TRIAL IS RECORDING AN ALBUM</t>
  </si>
  <si>
    <t>Ed Hamell AKA Hamell on Trial is recording an album titled The Happiest Man in the World. He needs your help.</t>
  </si>
  <si>
    <t>Company Company: Debut EP</t>
  </si>
  <si>
    <t>New Jersey Alternative Rock band COCO needs YOUR help self-releasing debut EP!</t>
  </si>
  <si>
    <t>Jonny Gray: First Full Length Album</t>
  </si>
  <si>
    <t>My name is Jonny Gray, and my friends and I are working together to raise funds for my debut album</t>
  </si>
  <si>
    <t>HELP FLY RADIO FINISH THEIR FULL LENGTH ALBUM!</t>
  </si>
  <si>
    <t>Fly Radio has finished tracking their album now all that is left is the mixing/mastering and duplication!</t>
  </si>
  <si>
    <t>Keep The Prison Van Rolling</t>
  </si>
  <si>
    <t>Big Fiction leaves for tour on 6/27 but the Prison Van needs some work!  New brakes, transmission repair, tires... it needs a bit.</t>
  </si>
  <si>
    <t>Time Crash</t>
  </si>
  <si>
    <t>We are America's first trock band, and we're ready to bring you our first album!</t>
  </si>
  <si>
    <t>Wildcat Strike's 2nd album release - Digital Age</t>
  </si>
  <si>
    <t>Wildcat Strike is looking to complete it's second full length album, titled "Digital Age", and we want you to be a part of it!</t>
  </si>
  <si>
    <t>Abby Travis Vinyl Picture Disc/ Limited edition CD</t>
  </si>
  <si>
    <t>Abby Travis (EODM, Bangles, Masters of Reality, KMFDM) wants to release her new album as a vinyl picture disc and limited edition CD.</t>
  </si>
  <si>
    <t>Anna Ash â˜† Recording Project â˜† 2011         â™˜</t>
  </si>
  <si>
    <t xml:space="preserve">This winter and springtime we will be recording a new full-length album with big voices, big fireworks and mega soul.  </t>
  </si>
  <si>
    <t>HANK &amp; CUPCAKES 'CA$H 4 GOLD' MEGA TOUR!</t>
  </si>
  <si>
    <t>If you're reading this, we want to say that every dollar counts in these final hours of our campaign. Thank you for all your support!</t>
  </si>
  <si>
    <t>Cook Up a Record with Dewveall</t>
  </si>
  <si>
    <t>Indie rockers, Dewveall, are recording new music. Take a seat at the table; let them cook you a meal and sing you some songs.</t>
  </si>
  <si>
    <t>Bones - The New EP by Matt Phillips</t>
  </si>
  <si>
    <t>Printing, copywriting, and album art for my first record. It's 100% ready to listen we just need some help to get it out there.</t>
  </si>
  <si>
    <t>The Ember Days Audio/Visual Experience</t>
  </si>
  <si>
    <t>For our next record we're combining amazing visuals with new and creative music to create an truly beautiful worship experience.</t>
  </si>
  <si>
    <t>// Marny Lion Proudfit /\/\/\ Album Release \\</t>
  </si>
  <si>
    <t>|| HELP MARNY LION PROUDFIT RECORD HER SECOND INDIE FOLK ALBUM THIS MARCH â€“ THE BARN IS WAITING ||</t>
  </si>
  <si>
    <t>John Vanderslice's DAGGER BEACH: The New Album</t>
  </si>
  <si>
    <t>Two records, a new LP and a full cover of Bowie's Diamond Dogs, to be self-released in Spring 2013 -with your involvement and support.</t>
  </si>
  <si>
    <t>Mary Fagan's CD Project!</t>
  </si>
  <si>
    <t>I'm heading back into the studio!  I'm planning to record a CD of original songs and one with some jazz standards.</t>
  </si>
  <si>
    <t>DINOWALRUS: 3RD RECORD ON VINYL</t>
  </si>
  <si>
    <t>Help Brooklyn psychedelic synth rockers DINOWALRUS release their 3rd Record, COMPLEXION, on vinyl!</t>
  </si>
  <si>
    <t>A SUNNY DAY IN GLASGOW</t>
  </si>
  <si>
    <t>A Sunny Day in Glasgow are recording a new album and we need your help!</t>
  </si>
  <si>
    <t>Eliot &amp; Ead's First Studio Album, "The Flyover States"</t>
  </si>
  <si>
    <t>Eliot &amp; Eads, an Americana rock band of St. Louis natives, is recording an album about the heartland. Help them complete the record!</t>
  </si>
  <si>
    <t>RICE Presses Their Debut Album 'Keep Warm' On Vinyl</t>
  </si>
  <si>
    <t>Rice invites you to be a part of the creation of their first album and spread their message of love.</t>
  </si>
  <si>
    <t>"The Universal Thump" - The New Album by Greta Gertler</t>
  </si>
  <si>
    <t>"The Universal Thump" is the forthcoming orchestral pop album by acclaimed Brooklyn-based Australian singer-songwriter-pianist, Greta Gertler.</t>
  </si>
  <si>
    <t>ibreatheFUR / He Can Jog split Cassette</t>
  </si>
  <si>
    <t>Snag the first Wolf Interval release by droners ibreatheFUR and He Can Jog. One month to preorder and then they're gone!</t>
  </si>
  <si>
    <t>Songs For Unusual Creatures</t>
  </si>
  <si>
    <t>A book/CD by Michael Hearst featuring songs and factoids that celebrate some of the most bizarre (and under-appreciated) animals that roam the planet!</t>
  </si>
  <si>
    <t>Nevada Color recording first full-length album "Adventures"</t>
  </si>
  <si>
    <t>The upcoming debut full-length album from Nevada Color "Adventures" will be available Spring 2014 with your help!</t>
  </si>
  <si>
    <t>Ocean Versus Daughter's New Album!</t>
  </si>
  <si>
    <t>We've been hard at work crafting our next batch of songs, and we need your help to record it!  Have a look at our quick witchy video!</t>
  </si>
  <si>
    <t>WienerWÃ¼rze</t>
  </si>
  <si>
    <t>Universal organic liquid seasoning brewed all natural from lupine, oat, salt and water for soups, salads, stews and more</t>
  </si>
  <si>
    <t>food/small batch</t>
  </si>
  <si>
    <t>Jen bakes shortbread needs a commercial kitchen!</t>
  </si>
  <si>
    <t>Jen bakes shortbread is a small batch, all natural shortbread cookie business looking for smart funding to grow!</t>
  </si>
  <si>
    <t>Beef Sticks, the Ultimate Protein Snack</t>
  </si>
  <si>
    <t>You can never go wrong with a Beef Stick, great taste with no fillers and can easily goes with you everywhere.</t>
  </si>
  <si>
    <t>Pies not Lies</t>
  </si>
  <si>
    <t>A city centre shop selling great locally made food with room to chat and learn about eachother.</t>
  </si>
  <si>
    <t>MAGA Private Label Spicy Sauce</t>
  </si>
  <si>
    <t>Do you like to Maga? Do you like hot sauce as spicy as your memes? Do you like sexy frogs? Of course you do were all adults here.</t>
  </si>
  <si>
    <t>Gourmet Steak Hot Dogs By The Savage Wienerâ„¢</t>
  </si>
  <si>
    <t>The Savage Wienerâ„¢ launched last Summer.  Our Premium wieners are already a hit, our next project is The Ultimate Steak Hot Dog.</t>
  </si>
  <si>
    <t>Kraut Source - Fermentation Made Simple</t>
  </si>
  <si>
    <t>Gourmet Fermentation in a Mason Jar. Create delicious, nutritious fermented foods at home.</t>
  </si>
  <si>
    <t>Bravado Spice | Bigger &amp; Bolder</t>
  </si>
  <si>
    <t>Our mission: To launch our Crimson Hot Sauce &amp; introduce our Chili &amp; Garlic Pickles. 
Let's change the game together!</t>
  </si>
  <si>
    <t>Half Moon Bay Distillery</t>
  </si>
  <si>
    <t>Vodka, whiskey and fruit brandy - coming soon! We are a coastal distillery located in historic Half Moon Bay, California.</t>
  </si>
  <si>
    <t>Let's Launch Griffo Distillery's Whiskey Barrel Program!</t>
  </si>
  <si>
    <t>Help us launch our whiskey program! With your support we'll barrel and age our first whiskeys: Bourbon, Rye and an American Whiskey.</t>
  </si>
  <si>
    <t>Meadowlands Chocolate</t>
  </si>
  <si>
    <t>Handcrafted, organic, single-origin, bean-to-bar, dark chocolate. Like fine wine, the secret is in the terroir.</t>
  </si>
  <si>
    <t>Organic, Small Batch Dried Pastas Made in Los Angeles</t>
  </si>
  <si>
    <t>Pre-order our delicious, organic, small batch dried pastas (and more) so we can buy a new pasta dryer and move to a commercial kitchen.</t>
  </si>
  <si>
    <t>Two Hundred Chocolate Truffles</t>
  </si>
  <si>
    <t>Homemade truffles for NYC chocolate fanatics. Truffle recipes for chocolate addicts from all over the world. Chocolate lovers unite.</t>
  </si>
  <si>
    <t>Picnic Pops in Your Grocery Store!</t>
  </si>
  <si>
    <t>Help us get our delicious, organic, artisanal frozen pops on grocery store shelves in the Baltimore &amp; DC areas.</t>
  </si>
  <si>
    <t>A Modern-Day Salt Works in Gloucester, Mass.!</t>
  </si>
  <si>
    <t>We hand-harvest water to make flake finishing salt. We're opening a modern-day salt works in historic Gloucester, Massachusetts!</t>
  </si>
  <si>
    <t>SOSU Barrel-Aged Sriracha</t>
  </si>
  <si>
    <t>Aged in whiskey barrels for a unique fruity, spicy, and smoky flavor. Youâ€™ve never tasted sriracha quite like this before.</t>
  </si>
  <si>
    <t>The Hudson Standard Bitters and Shrubs</t>
  </si>
  <si>
    <t>We make small batch, locally sourced bitters and shrubs for cocktails and cooking.</t>
  </si>
  <si>
    <t>Mountain Morsels: Nutritious, Tasty, Fruit &amp; Nut Treats!</t>
  </si>
  <si>
    <t>Handcrafted treats made from dried fruits, nuts, spices &amp; dark chocolate. Gluten-free, dairy-free, soy-free, grain-free; flavor-full!</t>
  </si>
  <si>
    <t>CACOCO - The Drinking Chocolate Revival</t>
  </si>
  <si>
    <t>The 'food of the gods' has returned in molten glory! CACOCO revives drinking chocolate with a revolutionary sustainable model.</t>
  </si>
  <si>
    <t>Doughnuts with love by Strange Matter Coffee</t>
  </si>
  <si>
    <t>Strange Matter Coffee is opening a scratch bakery featuring craft doughnuts with vegan and gluten free options!</t>
  </si>
  <si>
    <t>Cutting Edge Fitness Website (Canceled)</t>
  </si>
  <si>
    <t>This website will serve as an interface to change lives and have a community routing for your success!</t>
  </si>
  <si>
    <t>The Future Mind of Business Project (Canceled)</t>
  </si>
  <si>
    <t>A series of informational and interactive online tutorials enabling businesses to proactively ensure mental and corporate vitality.</t>
  </si>
  <si>
    <t>Mobile Excellence Awards (Canceled)</t>
  </si>
  <si>
    <t>The most influential and prestigious awards program that honors innovation and leadership in mobile technology and entertainment</t>
  </si>
  <si>
    <t>Tired of Corporation Negotiation? THINK MIDDLE MEDIATION!</t>
  </si>
  <si>
    <t>SAVE MONEY! Stop worrying about account disputes, supervising installs, and corporation bull-****. We actively negotiate on your behalf</t>
  </si>
  <si>
    <t>Social Media Website (Canceled)</t>
  </si>
  <si>
    <t>My team and I are creating a social media website for pet lovers across the world! Fashion, animal shows, adoptions, and more.</t>
  </si>
  <si>
    <t>Ez 2c 3D Viewers (Canceled)</t>
  </si>
  <si>
    <t>Watch and Make FREE 3D Videos &amp; Pics - No Viewer needed. To Help Learn we have Training and Instant 3D viewers.</t>
  </si>
  <si>
    <t>Course: Create Complete Web Apps without Coding (Canceled)</t>
  </si>
  <si>
    <t>Back this project and get access to a course about building COMPLETE web applications without coding.</t>
  </si>
  <si>
    <t>Business &amp; Entertainment In 3D World! (Canceled)</t>
  </si>
  <si>
    <t>Own, Buy, Sell 3D property! 3D games, 3D traveling and earn in one virtual 3D NEASPACE, Best for Oculus Rift environment.</t>
  </si>
  <si>
    <t>POLIWORD - an internet project that could change the world</t>
  </si>
  <si>
    <t>Poliword tries to provide the people of the world an opportunity to make real changes in their government through the internet.</t>
  </si>
  <si>
    <t>HoxWi - Simple and reliable online customer services (Canceled)</t>
  </si>
  <si>
    <t>HoxWi are the future for real time interaction with on-line customers via chat or video conference.</t>
  </si>
  <si>
    <t>NZ Auction site.  No listing or success fees. Only $2 p/m</t>
  </si>
  <si>
    <t>Donate $30 or more and receive a free selfie stick.</t>
  </si>
  <si>
    <t>The Seeker's School of Thought and Philosophy (Canceled)</t>
  </si>
  <si>
    <t>It is the mission of the Seekerâ€™s School of Thought and Philosophy to provide a safe and nurturing environment for all.</t>
  </si>
  <si>
    <t>A Brony and Pegasister dating website (Canceled)</t>
  </si>
  <si>
    <t>The best dating website for bronys and pegasisters. The reason I'm trying to get the funds for this project is that I need a laptop.</t>
  </si>
  <si>
    <t>Dissertation (Canceled)</t>
  </si>
  <si>
    <t>Almost done with doctorate degree but need funding of $35,000 to complete research of project.</t>
  </si>
  <si>
    <t>PriceItUpPlease (Canceled)</t>
  </si>
  <si>
    <t>PriceItUpPlease will be an easy to use website that estimates the amount of your startup costs for that great idea you have!</t>
  </si>
  <si>
    <t>HardstyleUnited.com (Canceled)</t>
  </si>
  <si>
    <t>HardstyleUnited.com The Global Hardstyle community. Your Hardstyle community.</t>
  </si>
  <si>
    <t>Online therapist directory - Click For Therapy (Canceled)</t>
  </si>
  <si>
    <t>Click For Therapy is a website that was created to connect consumers and therapists across the UK.</t>
  </si>
  <si>
    <t>Auction, Sell Swap without excessive fees, the next ebay.</t>
  </si>
  <si>
    <t>A website to auction, sell and swap items in the uk without a charge, without excess fees, the next ebay.</t>
  </si>
  <si>
    <t>crowd-funded public genome sequencing (Canceled)</t>
  </si>
  <si>
    <t>I want to crowdfund the sequencing of my own genome to make it publicly available with crowd-sourced interpretation.</t>
  </si>
  <si>
    <t>Bee Bay Microjobs (Canceled)</t>
  </si>
  <si>
    <t>Welcome to Bee Bay Canada, your commission free microjobs website.  Sell at any price and keep 100% of what you earn!</t>
  </si>
  <si>
    <t>Lemme Grab it (Canceled)</t>
  </si>
  <si>
    <t>A website for email/sms alerts of your personal selection, comparison of prices,consolidated database, best deals around for clothing.</t>
  </si>
  <si>
    <t>Help CRB obtain 501(c)(3) status! (Canceled)</t>
  </si>
  <si>
    <t>The Columbus Ruby Brigade has brought monthly ruby goodness and camaraderie to all participants.</t>
  </si>
  <si>
    <t>Top~Notch - Helping Every Day People Change Their Future</t>
  </si>
  <si>
    <t>This is an affordable social lead based web-site to help anyone who wants extra work or start their own business. We find your customer</t>
  </si>
  <si>
    <t>Minecraft Server and Website Help (Name: Forge Realms)</t>
  </si>
  <si>
    <t>Making a Minecraft server and Website and I need your help to fund it. Thanks in Advance!</t>
  </si>
  <si>
    <t>IMI - It's My Identity (Canceled)</t>
  </si>
  <si>
    <t>A website that could group all your social 'identities' and online property together and find new followers or creators to follow</t>
  </si>
  <si>
    <t>iDEA On Demand Virtual Activities. Get Active! (Canceled)</t>
  </si>
  <si>
    <t>iDEA virtual activities, the perfect way to encourage children and families to get active - physically, socially and mentally.</t>
  </si>
  <si>
    <t>Help us Make a Website Like Chegg but Free and wayyy Better!</t>
  </si>
  <si>
    <t>Our goal is to create a completely free website similar to Chegg.com for students to benefit from without raping their wallet!</t>
  </si>
  <si>
    <t>Lavvoro - A new LinkedIn and Facebook for the job market</t>
  </si>
  <si>
    <t>A professional and social media environment created to effectively match job seekers to jobs based on an algorithms-matching system</t>
  </si>
  <si>
    <t>Site so businesses can offer deals to community - Let's Go!</t>
  </si>
  <si>
    <t>A website that lets local businesses offer deals to customers and be found online. They pay a small yearly fee and keep %100 of profit.</t>
  </si>
  <si>
    <t>TaxSaver USA Affordable Tax App Development and Launch</t>
  </si>
  <si>
    <t>Let's go get it back! Most people can get $5,000 to $6,000 more a year in tax deductions. Stop the abuse and get back your share!</t>
  </si>
  <si>
    <t>ProjectPetal.com (Canceled)</t>
  </si>
  <si>
    <t>ProjectPetal.com is an all in one website for all Makers to share projects and ideas. A Facebook(R) Twitter(R) &amp; Github(R) all in one.</t>
  </si>
  <si>
    <t>Finding Pets - Bringing Lost Pets Home (Canceled)</t>
  </si>
  <si>
    <t>An online platform that will notify every listed individual, vet, council, pound and so on in a geographical area when a pet is lost!</t>
  </si>
  <si>
    <t>Cykelauktion.com (Canceled)</t>
  </si>
  <si>
    <t>We want to create a safe marketplace for buying and selling bicycles.</t>
  </si>
  <si>
    <t>Alcohol On Call (Canceled)</t>
  </si>
  <si>
    <t>Next time you want a beer, put down your keys and pick up your phone. We prevent drunk driving by delivering alcohol to you at home.</t>
  </si>
  <si>
    <t>Slice Trade- Phone Trade-In, Made Simple (Canceled)</t>
  </si>
  <si>
    <t>Slice Trade is a new way to trade in your old phones. We buy back phones in any condition and pay you cash or give you a new one free!</t>
  </si>
  <si>
    <t>Phone Tags: lost and found stickers (Canceled)</t>
  </si>
  <si>
    <t>Tough, pre-manufactured lost and found stickers that forward messages to the owners email and cellphone.</t>
  </si>
  <si>
    <t>Fluttify - New Canadian Tech Start Up (Canceled)</t>
  </si>
  <si>
    <t>Fluttify is an Online Video Sharing Platform allowing friends to share their favorite Trending Content with each other.</t>
  </si>
  <si>
    <t>KEEPUP INC (Canceled)</t>
  </si>
  <si>
    <t>KEEPUP allows you to extend your social circle by introducing you to new people via your friends.</t>
  </si>
  <si>
    <t>SelectCooks.com (Canceled)</t>
  </si>
  <si>
    <t>Selectcooks.com is a community marketplace for people to list, find and hire chefs.</t>
  </si>
  <si>
    <t>Finit - Hashtag Chatting (Canceled)</t>
  </si>
  <si>
    <t>Tired of waiting for likes? Here is a brand new social network centered on real-time hashtag chatting. Just chat and enjoy!</t>
  </si>
  <si>
    <t>Cannabis Connection (Canceled)</t>
  </si>
  <si>
    <t>Social Media Platform for the Marijuana Industry to create professionalism and a stable lasting market.</t>
  </si>
  <si>
    <t>These Easy Days (Canceled)</t>
  </si>
  <si>
    <t>Netiquette classes to teach our youth how make proper use of computer-mediated communications for personal and educational success.</t>
  </si>
  <si>
    <t>KindaQuirky (Canceled)</t>
  </si>
  <si>
    <t>A quirky online shop where you can buy, sell and discover stuff that's "a little bit different". We think "it's right up your alley!"</t>
  </si>
  <si>
    <t>Social Rewards - A new twist on social media (Canceled)</t>
  </si>
  <si>
    <t>We're seeking to reward our members for their social behavior. The members win on two levels- compensation and increased viral sharing!</t>
  </si>
  <si>
    <t>Search every sneaker site and local store at once (Canceled)</t>
  </si>
  <si>
    <t>Lyka will allow you to search for shoes in every sneaker store and website and then buy for in-store pickup or same-day delivery.</t>
  </si>
  <si>
    <t>Realjobmatch.com (Canceled)</t>
  </si>
  <si>
    <t>Realjobmatch is not just a job search site but a matching site , matching the right jobseekers with the best jobs.</t>
  </si>
  <si>
    <t>Building an interactive web-based health community.</t>
  </si>
  <si>
    <t>Learning should be fun! Effective health education includes the person's learning strengths, preferences and cultural perspective.</t>
  </si>
  <si>
    <t>Virtual Restart - Stock Market For You and Your Loved Ones</t>
  </si>
  <si>
    <t>The first ever trend-powered stock-market where you can buy and sell shares of you and your loved ones. Let's explore life together.</t>
  </si>
  <si>
    <t>Et si Kiwwi vous trouvait un job ? (Canceled)</t>
  </si>
  <si>
    <t>Kiwwi va dÃ©poussiÃ©rer le marchÃ© de l'emploi, avec peu de moyens mais de trÃ¨s bonnes idÃ©es, cependant, nous avons besoin de vous !</t>
  </si>
  <si>
    <t>iHorizon Pty Ltd (Enterprise Planning &amp; Forecasting)</t>
  </si>
  <si>
    <t>A SaaS solution for Businesses to align their strategies with customer value, using realtime strategic roadmaps &amp; visualisations.</t>
  </si>
  <si>
    <t>oToBOTS.com - Freedom from high cost auto repairs (Canceled)</t>
  </si>
  <si>
    <t>Using the power of internet to help people save hundreds in car repair.</t>
  </si>
  <si>
    <t>WILLAMETTE EXTRA BOARD (Canceled)</t>
  </si>
  <si>
    <t>I am asking for $4,200 to launch a unique website serving professionals in any and all industries seeking additional income in Oregon.</t>
  </si>
  <si>
    <t>Game Swapper (Canceled)</t>
  </si>
  <si>
    <t>Imagine a world where you can swap a video game you're tired of playing for a video game you actually want to play for just $1.50!</t>
  </si>
  <si>
    <t>Wriyon - WRIte Your Own (Canceled)</t>
  </si>
  <si>
    <t>We want to create the "Facebook" for Writers. We are working on a new world for people who like to write. Check out more wriyon.com</t>
  </si>
  <si>
    <t>VENT it out (Canceled)</t>
  </si>
  <si>
    <t>I am making a social website where people can anonymously or openly vent, All walks of life all over the world</t>
  </si>
  <si>
    <t>Projektwebseite (Canceled)</t>
  </si>
  <si>
    <t>I'm creating a website with projects which I'll create later / Ich erstelle eine Webseite mit Projekten, welche ich spÃ¤ter erstelle.</t>
  </si>
  <si>
    <t>#ADOPTROHINGYA PROJECT (Canceled)</t>
  </si>
  <si>
    <t>Matching refugees with sponsors in the US for 5 years. Our goal is to assist 300 Rohingya refugee families with supportive communities.</t>
  </si>
  <si>
    <t>Roekee.com (Canceled)</t>
  </si>
  <si>
    <t>The internets new search engine. Looking for funding to develop our backend web indexing software with an emphasis on automation.</t>
  </si>
  <si>
    <t>SheLifts - the #1 Female Bodybuilding HUB (Canceled)</t>
  </si>
  <si>
    <t>SheLifts is going to be the number One international social HUB &amp; information resource for women into weight lifting</t>
  </si>
  <si>
    <t>NEW 2016 Social Media Litesbook (Canceled)</t>
  </si>
  <si>
    <t>New Innovation of Social Media with New Technology created to bring users even closer togethor - Tabs &amp; Features never seen before!</t>
  </si>
  <si>
    <t>The Dancing Elephant, Traditional Dosa and Indian Cuisine</t>
  </si>
  <si>
    <t>A "Hypo-allergenic" food cart that specializes in making traditional Indian Meals with a delicious American flavor combination.</t>
  </si>
  <si>
    <t>Cupcake Truck Unite</t>
  </si>
  <si>
    <t>Small town, delicious treats, and a mobile truck</t>
  </si>
  <si>
    <t>Think Green, Think Tea Trike! - A mobile cafe &amp; online shop.</t>
  </si>
  <si>
    <t>The aim is to start a business/service serving the finest green tea to my local area by trike as well as selling tea online.</t>
  </si>
  <si>
    <t>Square Donuts Truck</t>
  </si>
  <si>
    <t>We would love another Donut Food Truck for your famous Square Donuts.  We have one successful truck and retail store open already!</t>
  </si>
  <si>
    <t>JoyShtick Food Truck</t>
  </si>
  <si>
    <t>We are the first gaming-themed food truck, bringing gourmet pub fare to the Jacksonville area.</t>
  </si>
  <si>
    <t>Arnold's Happy Days Food Truck</t>
  </si>
  <si>
    <t>Be a part of something BIG, support us in opening the best burger truck in Tacoma! ~ "So I donâ€™t have to dream alone!"</t>
  </si>
  <si>
    <t>"PASHUT"-(Means â€˜simpleâ€™ in Hebrew)</t>
  </si>
  <si>
    <t>Hummus-mediterranean diet, real food, organic, vegan, kosher.
An original great health oriented street food in Santa Fe NM.</t>
  </si>
  <si>
    <t>Sabroso On Wheels</t>
  </si>
  <si>
    <t>A US Army Vet trying to get a Peruvian food truck going! Really good Peruvian food now mobile!</t>
  </si>
  <si>
    <t>Johnny's Food Truck a Puerto Rican and BBQ infusion</t>
  </si>
  <si>
    <t>I am looking to start a food truck with an infusion of my Puerto Rican heritage and my love for BBQ.</t>
  </si>
  <si>
    <t>Websters grill truck       slow cooked meats</t>
  </si>
  <si>
    <t>Websters grill truck the best slow cooked meats on hot coals
Beef bisket, roast Lamb, roast chicken, Ribs, burgers, sliders,</t>
  </si>
  <si>
    <t>Was ist das</t>
  </si>
  <si>
    <t>I want to create an authentic German food truck to travel all over the US. Spreading amazing German Food to Summer Time Music Festivals</t>
  </si>
  <si>
    <t>Food-truck 100 % carnivore : "Le camion qui grille"</t>
  </si>
  <si>
    <t>Fini les burgers ou les sandwichs : Ã  votre pause dÃ©jeuner, repartez avec votre barquette de grillade de bÅ“uf, canard ou poulet !</t>
  </si>
  <si>
    <t>Lone Pine Coffee Brewery</t>
  </si>
  <si>
    <t>Lone Pine Coffee Brewery will be a portable third-wave coffee shop available for wedding receptions and other events!</t>
  </si>
  <si>
    <t>Help 95th St.Tacos get a food truck in Atlanta</t>
  </si>
  <si>
    <t>95th St. Tacos needs your help in purchasing a food truck so that we can deliver the flavors of LA Tacos right to your neighborhood</t>
  </si>
  <si>
    <t>Local Food Truck is Off the Hoof!</t>
  </si>
  <si>
    <t>It will be ridiculously easy to become addicted to the full, rich flavor of locally raised beef, pork, and more...</t>
  </si>
  <si>
    <t>Smokin' J's BBQ. food truck</t>
  </si>
  <si>
    <t>ex school bus redesigned into pickup truck complete with giant meat smoker in "bed" of truck and kitchen in the "cab" of the truck.</t>
  </si>
  <si>
    <t>I want to make the best fried chicken!!</t>
  </si>
  <si>
    <t>I have been working on a recipe for 20 years now and need to perfect it!  Also want to do a gluten free version, then open a food truck</t>
  </si>
  <si>
    <t>Mexican food truck</t>
  </si>
  <si>
    <t>I want to start my food truck business.</t>
  </si>
  <si>
    <t>Grateful Gourmet Grub! farm to table: food truck &amp; hot dog !</t>
  </si>
  <si>
    <t>Farm to table, gourmet hippy hot dogs made from scratch with free range meats and organic produce: mind expanding recipes: TasteBudTrip</t>
  </si>
  <si>
    <t>Pangea Cuisines "Continental Drift" A Paleo food Truck!</t>
  </si>
  <si>
    <t>Pangea Cuisines offers authentic hand crafted dishes, utilizing fresh ingredients selected that very morning.</t>
  </si>
  <si>
    <t>hot dog cart</t>
  </si>
  <si>
    <t>help me start Merrill's first hot dog cart in this empty lot</t>
  </si>
  <si>
    <t>Help starting a family owned food truck</t>
  </si>
  <si>
    <t>Family owned business serving BBQ and seafood to the public</t>
  </si>
  <si>
    <t>FBTR BBQ</t>
  </si>
  <si>
    <t>FBTR is a Texas-style, North Carolina based, homemade BBQ company looking to bring good meat to the masses.</t>
  </si>
  <si>
    <t>Lily and Memphs</t>
  </si>
  <si>
    <t>Great and creative food from the heart in the form of a sweet food truck!</t>
  </si>
  <si>
    <t>Food Cart Tour With Raz Simone and Macklemore</t>
  </si>
  <si>
    <t>I have the chance to take my Food Cart Business on the road. This is a major opportunity for a lot of people to learn and prosper.</t>
  </si>
  <si>
    <t>The Low-Calorie Food Truck</t>
  </si>
  <si>
    <t>Aspiring to create a food truck with many delicious low calorie meals to encourage healthy eating while enjoying every bite.</t>
  </si>
  <si>
    <t>Wraps in a snap. Fast lunch with a gourmet punch!</t>
  </si>
  <si>
    <t>Fast and simple lunches for those on the go.  All (lunch) deals $10 or less.</t>
  </si>
  <si>
    <t>Premium Burgers</t>
  </si>
  <si>
    <t>From Moo 2 You! We want to offer premium burgers to a taco flooded environment.</t>
  </si>
  <si>
    <t>MEATloko, ekte BBQ fra spesialbygd vedfyrt rÃ¸ykovn i foodbus</t>
  </si>
  <si>
    <t>Den tÃ¸ffeste foodtrucken i gata, bbq, ribs, briskets, pulled pork, frites, pickle, alt laget i en spesialbygd rÃ¸ykovn i bussen, av meg.</t>
  </si>
  <si>
    <t>It's so cute! - Great food!</t>
  </si>
  <si>
    <t>This little guy will be circling the streets of Brickell &amp; Wynwood in Miami serving Venezuelan dishes. It needs TLC and some equipment</t>
  </si>
  <si>
    <t>Murphy's good eatin'</t>
  </si>
  <si>
    <t>Go to Colorado and run a food truck with homemade food of all kinds.</t>
  </si>
  <si>
    <t>funding for bbq trailer</t>
  </si>
  <si>
    <t>Looking to start competition cooking and need start-up help.  Offering brisket tasting to all contributors.</t>
  </si>
  <si>
    <t>TWIZTID CREATIONS</t>
  </si>
  <si>
    <t>I want to create an amazing menu that no one eals has.I have great ideas like a non-traditional pb&amp;j thats wraped in an eggroll &amp; fried</t>
  </si>
  <si>
    <t>Fresh fruit and veggies for the hood!</t>
  </si>
  <si>
    <t>Mobile food truck loaded with locally grown fresh fruits and veggies. Caters to the inner-city and zip codes known as food deserts.</t>
  </si>
  <si>
    <t>Paleo food as a Take Away-food, order and pay in the app</t>
  </si>
  <si>
    <t>Healthy, paleo food nearby gym and office areas. You pic your order and pay in the app and pic your time for just pic up the food.</t>
  </si>
  <si>
    <t>Waistband: Solar Powered Vegan Quality of Life Truck</t>
  </si>
  <si>
    <t>A sustainable vegan food truck. Locally and solar powered. Mission: hydroponic farms &amp; non profit eateries in impoverished lands by'30.</t>
  </si>
  <si>
    <t>Cuppa Gumbos</t>
  </si>
  <si>
    <t>Homemade Gumbo, Stews and Curry to be served hot and fresh everyday at any festival or concert we can attend.</t>
  </si>
  <si>
    <t>FOOD|Art</t>
  </si>
  <si>
    <t>I'm starting a catering and food truck business of southern comfort food. My FOOD is my Art!  
Thanks for you help!</t>
  </si>
  <si>
    <t>Pillow Puffs Concessions</t>
  </si>
  <si>
    <t>Expand cotton candy concession to include other foods and purchase a trailer to haul.
Purchase unstuffed pets to fill with cotton candy</t>
  </si>
  <si>
    <t>The first green Food Truck in Phnom Penh</t>
  </si>
  <si>
    <t>Starting a entire clean energy food truck and set a new standard for Cambodia</t>
  </si>
  <si>
    <t>Bring Alchemy Pops to the People!</t>
  </si>
  <si>
    <t>YOU can help Alchemy Pops POP up on a street near you!</t>
  </si>
  <si>
    <t>Young Mountain Tea: A New White Tea from India's Himalayas</t>
  </si>
  <si>
    <t>The first tea from a new sustainable tea region in India's young, rising Himalayas.</t>
  </si>
  <si>
    <t>VEGA: One-of-A-Kind Coffee that Changes Lives</t>
  </si>
  <si>
    <t>We empower coffee farmers to process their own premium beans, and connect them directly with coffee lovers on our online marketplace.</t>
  </si>
  <si>
    <t>Trish's Truffles &amp; Sweet Treats.</t>
  </si>
  <si>
    <t>Chocolate Truffles &amp; Sweet Treats handcrafted the European traditional way.  One bite and you will always want to eat dessert first!</t>
  </si>
  <si>
    <t>Joe's Cellar Phase 1 - Sit down, shut up &amp; EAT!</t>
  </si>
  <si>
    <t>Joe's Cellar is locally prepared old world Italian "cellar food". 
This is the stuff that makes non-Italians wish they were Italian!</t>
  </si>
  <si>
    <t>Brooklyn Cookie Company is growing!</t>
  </si>
  <si>
    <t>The Brooklyn Cookie Company plans to bring our signature "Mushroom" Meringue Cookies and Just Meringues! to stores around the country!</t>
  </si>
  <si>
    <t>The Workingman's Cake by Delectabites</t>
  </si>
  <si>
    <t>Some days you just need cake! Homemade cake, wild (and classic) flavors, icing on the inside and shipped fresh to your home or office!</t>
  </si>
  <si>
    <t>Ninja Narwhal Coffee Company 13oz. Campfire Coffee Mug</t>
  </si>
  <si>
    <t>New ninja-cool campfire coffee mug from Ninja Narwhal Coffee Company. Perfect for holding 13oz of the best coffee in the universe!</t>
  </si>
  <si>
    <t>Born to Crunch - Jackson Holesome Granola</t>
  </si>
  <si>
    <t>Wholesome, gluten-free, crunchy granola hand-baked in Jackson, WY. Rich in protein, omega 3's, and fiber. Help me get it to you!</t>
  </si>
  <si>
    <t>Old Coast Ales: Brewery and Taproom</t>
  </si>
  <si>
    <t>Old Coast Ales will be St. Augustine's very own micro brewery where our focus will be on creating unique and traditional beer styles.</t>
  </si>
  <si>
    <t>Boss Balls Protein Balls</t>
  </si>
  <si>
    <t>Meet the best tasting high protein, low sugar protein snack on the planet. Guaranteed to turn you into a stone cold fox.</t>
  </si>
  <si>
    <t>Kickstart for a Startup Nebraska Food Business</t>
  </si>
  <si>
    <t>Italian inspired sauce with a spice and heat that make this simple Red Sauce unique! This company name still remains a secret, for now!</t>
  </si>
  <si>
    <t>Bounce Jerky - Natural - Hand-Crafted - Quality</t>
  </si>
  <si>
    <t>Creating naturally smoked Jerky without the use of artificial ingredients or preservatives. A healthier snack that taste great!</t>
  </si>
  <si>
    <t>Bine Brewing - Brewed Within Reach</t>
  </si>
  <si>
    <t>Beer. Delicious, Salem made beer. Only the freshest, small batch beer straight from the source. Our beer is brewed within reach.</t>
  </si>
  <si>
    <t>Yo Mama's Sauces &amp; Rubs</t>
  </si>
  <si>
    <t>Mama wants everyone to try her secret recipes for sauces and rubs. She uses only the freshest ingredients for them.</t>
  </si>
  <si>
    <t>Beef Sticks to Chomp On!!</t>
  </si>
  <si>
    <t>These beef sticks will make your taste buds dance with happiness. Plus they are healthier than most available today!</t>
  </si>
  <si>
    <t>NDWK The North Dakota Wine Kitchen</t>
  </si>
  <si>
    <t>If you love wine, and have ever dreamed of crafting your own. You can in 3 easy steps.  Sample~Sprinkle~Savor.</t>
  </si>
  <si>
    <t>Smoke, Loaf &amp; Saucer</t>
  </si>
  <si>
    <t>Three ladies starting a small bakery/toast bar concept @SmorgasburgLA.  House made pastries and bread using local and fun ingredients.</t>
  </si>
  <si>
    <t>Amy's Cupcake Shoppe, Bringing sweet treats to Hopkins</t>
  </si>
  <si>
    <t>Bringing delicious, scratch-made, baked goods to mainstreet Hopkins, MN. Specializing in cupcakes, cakes, cookies, and French macarons.</t>
  </si>
  <si>
    <t>Grano: The Good Place to Get Great Bread</t>
  </si>
  <si>
    <t>A humble and homey bakery passionately obsessed with good bread. Grano will fast become your favorite neighborhood food hub.</t>
  </si>
  <si>
    <t>Christian &amp; The Sinners</t>
  </si>
  <si>
    <t>Songs of faith and worship that are so deeply spiritual you could sing them in church, so down to earth you could play them in a bar.</t>
  </si>
  <si>
    <t>Help CHURCHES turn this song into an LGBT anthem!</t>
  </si>
  <si>
    <t>CHURCHES, an indie rock band from Oakland, CA, is recording a new single about marriage equality and pressing it to 7" vinyl.</t>
  </si>
  <si>
    <t>Emma Ate the Lion "Songs Two Count Too"</t>
  </si>
  <si>
    <t>Emma Ate The Lion's debut full length album</t>
  </si>
  <si>
    <t>The Enemy Feathers NEW EP</t>
  </si>
  <si>
    <t>The Enemy Feathers are passing the proverbial hat to see if we can raise enough money to complete Our NEW EP</t>
  </si>
  <si>
    <t>The Lion Oh My - Our first full length release</t>
  </si>
  <si>
    <t>An indie band from Spokane, WA looking to master and package their first full length album.</t>
  </si>
  <si>
    <t>Jesse Alexander's Independent Debut Album</t>
  </si>
  <si>
    <t>With big dreams and big sounds, Jesse Alexander's Debut album titled "For Once" brings Indie Rock to a whole new level.</t>
  </si>
  <si>
    <t>Nature Boy Explorer EP</t>
  </si>
  <si>
    <t>We've finished our first EP and we're taking it on the road in three weeks! Help us fund manufacturing?</t>
  </si>
  <si>
    <t>New "Jesse Denaro" Album!</t>
  </si>
  <si>
    <t>Please donate, support &amp; share this project so that I may be able to record my new EP this fall!</t>
  </si>
  <si>
    <t>Some Dark, Beautiful Morning - Greg Byers' EP</t>
  </si>
  <si>
    <t>All the music for my EP of cello-fusion originals is complete. All I need now is your help to get it mastered &amp; pressed to CD &amp; vinyl!</t>
  </si>
  <si>
    <t>Geoff Zimmerman's Urban-Folk/ Indie-Rock Album</t>
  </si>
  <si>
    <t>Music is my passion.  I've been recording this album for 2 years now, and I just want the world to finally hear it!</t>
  </si>
  <si>
    <t>Confused Disciples - "Sleepamation"</t>
  </si>
  <si>
    <t>Confused Disciples' debut album "Sleepamation" is (finally) all recorded and mixed, now all that's left is mastering and duplication.</t>
  </si>
  <si>
    <t>Help Ben Hardt Release 3 Albums In 9 Months!</t>
  </si>
  <si>
    <t>Help Ben Hardt release 3 albums in a 9 month span, telling the story of two lovers in London during WWII. All with strings, a rock band and more...</t>
  </si>
  <si>
    <t>Mike Midwestern "Oh My Soul" Album</t>
  </si>
  <si>
    <t>Wrote some new songs and it turned into an album. I even have a title already, "Oh My Soul". Would love your support!</t>
  </si>
  <si>
    <t>Suggestion's Upcoming Album!</t>
  </si>
  <si>
    <t xml:space="preserve">Even though were still recording our first album, were taking pre orders to help with manufacturing costs. We have a lot to cover with this CD/ DVD. </t>
  </si>
  <si>
    <t>BRANDTSON - "Send Us A Signal" Vinyl LP</t>
  </si>
  <si>
    <t>Help BRANDTSON and DREAMOVERrecords press their 2004 record, "Send Us A Signal".</t>
  </si>
  <si>
    <t>Arts &amp; Crafts</t>
  </si>
  <si>
    <t>Eleven songs, the accumulation of several memorable occurrences in a sleepy town; stories of fiction &amp; fact.</t>
  </si>
  <si>
    <t>Releasing my first album in August, and I need your help in order to get it done!</t>
  </si>
  <si>
    <t>"Safer in the Sky": Should We Run's debut album launch.</t>
  </si>
  <si>
    <t>San Francisco Indie band, Should We Run, gets set to launch their debut EP capped with a tour to South by Southwest Music Conference.</t>
  </si>
  <si>
    <t>FUEL FAKE NATIVES</t>
  </si>
  <si>
    <t>Fake Natives is headed on tour this summer. Help them fill their tank with fossil fuels.</t>
  </si>
  <si>
    <t>Either, Either EP</t>
  </si>
  <si>
    <t>We are a band from Long Beach, Ca looking to record our first EP. Any little bit counts and your support would mean the world to us!</t>
  </si>
  <si>
    <t>The Chrome Cranks launch PR campaign for new album!</t>
  </si>
  <si>
    <t>To support the media blitz for their brand-new album, the band is offering a Kickstarter-only EP and other amazing premiums.</t>
  </si>
  <si>
    <t>Journey to Japan</t>
  </si>
  <si>
    <t>Singer Jude Roberts has been asked to perform his song "The Flood"  in Hiroshima.  You can assist in making this opportunity a reality.</t>
  </si>
  <si>
    <t>Intangible Animal's "Oh The Humanity" Tour</t>
  </si>
  <si>
    <t>Send Intangible Animal on our first West Coast Tour!!! The fate of the world rests in your hands.</t>
  </si>
  <si>
    <t>Kickstart Kiya Heartwood's "Bold Swimmer" solo CD.</t>
  </si>
  <si>
    <t>A solo roots/rock CD written by award winning singer-songwriter Kiya Heartwood and produced by Grammy nominated producer Mark Hallman.</t>
  </si>
  <si>
    <t>Calli Dollinger and The Dusters Fall Tour Fund</t>
  </si>
  <si>
    <t>We're trying to fund a fall tour to Dallas,  where we will record our debut album with Grammy award-winning producer, Stuart Sikes.</t>
  </si>
  <si>
    <t>Help Michael Trieb make CD's for his new EP!</t>
  </si>
  <si>
    <t>I'm just about finished recording my new EP "Gypsy Wind," but I need help w/making CD's for you to hold in your hands!  And listen to!</t>
  </si>
  <si>
    <t>Copyrighting 1978 Champs Finished Album</t>
  </si>
  <si>
    <t>Raise enough money to fund the copyright cost for the full length indie rock record we spent the year recording.</t>
  </si>
  <si>
    <t>Pull Some Strings For Jameson Elder</t>
  </si>
  <si>
    <t>Nashville independent singer/songwriter Jameson Elder making a new album! Check out the video to preview the single "Take Me Back"!</t>
  </si>
  <si>
    <t>"Death Anxiety", a new album by Pocket Vinyl</t>
  </si>
  <si>
    <t>A new Pocket Vinyl album focusing on all things about death: what it is, feels like, leads to, and how the idea of God fits into it.</t>
  </si>
  <si>
    <t>The Offbeats Summer Tour 2012</t>
  </si>
  <si>
    <t>We are trying to fund our first multi-state tour this summer in an effort to get our music out to as many people as possible.</t>
  </si>
  <si>
    <t xml:space="preserve">Nathan Evans - Remove The Illusion EP </t>
  </si>
  <si>
    <t>Nathan Evans, instrumental rock guitarist and official V3fights.com artist, is releasing his first solo EP entitled Remove The Illusion</t>
  </si>
  <si>
    <t>SUPER NICE EP 2012</t>
  </si>
  <si>
    <t>We're a band from Hawaii trying to produce our first EP and we need help!</t>
  </si>
  <si>
    <t>Lets Make A Record Together!</t>
  </si>
  <si>
    <t>Making the record I've always dreamed of, and I want you to be part of the journey. Join me and let's make a great album together!</t>
  </si>
  <si>
    <t>Motive Makes a Man - Heavy Boots Album Production</t>
  </si>
  <si>
    <t>Multi-Instrumentalist Ace Waters' new double album with 2+hours of music needs to be professionally made and replicated.</t>
  </si>
  <si>
    <t>Vinyl Pressing for "Nine Different Kinds of Gone"</t>
  </si>
  <si>
    <t>World-class musicians pay tribute to Kenny Childers, one of Indiana's best songwriters. MFT is pressing the album on double vinyl.</t>
  </si>
  <si>
    <t>Lynn Haven - The First Album, "Fair Weather Friends"</t>
  </si>
  <si>
    <t>Be a part of making the first Lynn Haven album, "Fair Weather Friends."</t>
  </si>
  <si>
    <t>New Joe Rut Album: Live From the Great American Music Hall</t>
  </si>
  <si>
    <t>Joe Rut captures his eccentrically funny and moving songs live with an 8-piece band + special guests.  Help him release it!!!</t>
  </si>
  <si>
    <t>Race Bandit's Debut EP Validated</t>
  </si>
  <si>
    <t>We've been working hard on getting our music out and we are taking the final steps to releasing our EP, but we need your help.</t>
  </si>
  <si>
    <t>Ryan Hamilton : UK House Party Tour 2013</t>
  </si>
  <si>
    <t>Ryan is headed to the UK for a series of Private House Parties! He needs your help. Don't miss your chance to be a part of the fun!</t>
  </si>
  <si>
    <t>Completing "God's Justice"</t>
  </si>
  <si>
    <t>ST's 4th LP has been tracked and mixed, but before he can set it free upon the world, it needs proper mastering and pressing!</t>
  </si>
  <si>
    <t>The Bent King board game cafÃ© and wine lounge</t>
  </si>
  <si>
    <t>Locally owned board game cafÃ© focused on keeping it local with fresh food, craft beer, wine, and, of course, all your favourite games!</t>
  </si>
  <si>
    <t>food/restaurants</t>
  </si>
  <si>
    <t>Cupcake Chaos</t>
  </si>
  <si>
    <t>A small sweet shop featuring the cupcake variety offered by Cupcake Chaos, candy, cotton candy, shakes and malts, located in Dalhart,TX</t>
  </si>
  <si>
    <t>Cardinal Bistro BYOB Start Up</t>
  </si>
  <si>
    <t>Cardinal Bistro will be Contemporary American dinning establishment based in Ventnor, NJ featuring local, seasonal ingredients.</t>
  </si>
  <si>
    <t>Halal Restaurant and Internet Cafe</t>
  </si>
  <si>
    <t>Halal Restaurant and Internet Cafe 20 percent of profits will go to building masjids.</t>
  </si>
  <si>
    <t>PASTATUTION</t>
  </si>
  <si>
    <t>PASTATUTION- The act or practice of engaging in Pasta Making for money.  
Help us get the Arcobaleno Pasta Extruder!</t>
  </si>
  <si>
    <t>Bowlz Cafe, Hull</t>
  </si>
  <si>
    <t>Love cereal as much as we do? Then we need your help! We are opening a worldwide cereal cafe, serving the best in imported cereals!</t>
  </si>
  <si>
    <t>Help Cafe Talavera get a New Kitchen!</t>
  </si>
  <si>
    <t>Unique dishes for a unique city!.</t>
  </si>
  <si>
    <t>Silver Linning Gourmet Fudge</t>
  </si>
  <si>
    <t>I make Amazing homemade fudge available in 18 flavors. I want to open my own business to be able to let my area eat my incredible fudge</t>
  </si>
  <si>
    <t>"Chuck J. Brubecker"</t>
  </si>
  <si>
    <t>Relax in a new Cheesecake Lounge in London, serving freshly made cheesecakes, all day and all night, along with great coffees and teas.</t>
  </si>
  <si>
    <t>Dugout Dogs, Americas love of hot dogs and baseball!</t>
  </si>
  <si>
    <t>Dugout Dogs will be specializing in the many hot dog and sausage styles sold at baseball parks around Major League Baseball (MLB).</t>
  </si>
  <si>
    <t>loluli's</t>
  </si>
  <si>
    <t>Fresh Fast Food. A bbq ramen bar thats healthy, tasty and made to order right in front of your eyes....... From flame to bowl</t>
  </si>
  <si>
    <t>Somethin' Tasty</t>
  </si>
  <si>
    <t>Somethin' Tasty is a unique coffee, pastry &amp; retail store. We consign from all local sources: pottery, glass &amp; art.</t>
  </si>
  <si>
    <t>Yahu Restaurants</t>
  </si>
  <si>
    <t>Wir wollen einen Ort erschaffen an dem man sich wohlfÃ¼hlen kann, ein Ort an dem die Gedanken frei sind und man das Essen genieÃŸen kann.</t>
  </si>
  <si>
    <t>Lunch For Tots</t>
  </si>
  <si>
    <t>My little cafe has been challenged to provide healthy, fun lunches to kids at a Montessori School. Local/organic as much as possible.</t>
  </si>
  <si>
    <t>The Barrel Room Restaurant &amp; Tavern</t>
  </si>
  <si>
    <t>The Barrel Room SF is moving to a new location in San Francisco with a 60-seat restaurant &amp; full liquor. Help us make our move amazing!</t>
  </si>
  <si>
    <t>Morning Glory</t>
  </si>
  <si>
    <t>Hi, everyone my name is Alex, and i want to create not just a cafe spot, but a place that gives everyone a nice warm homey feeling.</t>
  </si>
  <si>
    <t>The Canteen</t>
  </si>
  <si>
    <t>KICK START US! Chef-driven dining experience offering a multi-course tasteful and playful menu that hems in familiar seasonal comfort.</t>
  </si>
  <si>
    <t>Southern California's Backroad Eateries</t>
  </si>
  <si>
    <t>I am traveling the backroads of Southern California, to discover the best out-of-the-way eateries the area has to offer</t>
  </si>
  <si>
    <t>Kelli's Kitchen</t>
  </si>
  <si>
    <t>Better than your mom's, better than Cracker Barrel, only at Kelli's Kitchen (all from scratch).</t>
  </si>
  <si>
    <t>The Aurora Outpost Restaurant/NightClub</t>
  </si>
  <si>
    <t>Aurora restaurant/night club, a Star Wars/Star Trek Science fiction community gathering place and club in the Tulsa/Oklahoma city area.</t>
  </si>
  <si>
    <t>Filmharmonic Brass: The Music of John Williams (Recording)</t>
  </si>
  <si>
    <t>Filmharmonic Brass plays John Williams! Featuring new arrangements of classic movie themes from "Star Wars", "Indiana Jones" &amp; more!</t>
  </si>
  <si>
    <t>music/classical music</t>
  </si>
  <si>
    <t>FALLING MAN @ Center for Contemporary Opera</t>
  </si>
  <si>
    <t>Based on Don DeLilloâ€™s powerful post-9/11 novel, Falling Man captures the first moments of the terrorist attacks that changed the world</t>
  </si>
  <si>
    <t>Pater Noster Project</t>
  </si>
  <si>
    <t>PATER NOSTER (2003) by Thomas Oboe Lee, scored for baritone solo and string quartet.  Hauntingly beautiful, yet never performed.</t>
  </si>
  <si>
    <t>Les Bostonades' First CD</t>
  </si>
  <si>
    <t>We're bringing some of our favorite music from the past 10 years to disc for the first time ever.</t>
  </si>
  <si>
    <t>Jenny &amp; Rossâ”‚To Sing in Germany</t>
  </si>
  <si>
    <t>Husband and wife operatic team specializing in German opera. Fundraising for an audition tour of Germany.</t>
  </si>
  <si>
    <t>10 Years and Counting...a new album by Valor Brass!</t>
  </si>
  <si>
    <t>New music and arrangements, amazing sound, brass chamber music at the highest level!  Be a part of our community!</t>
  </si>
  <si>
    <t>Britten in Song: A Centennial Celebration</t>
  </si>
  <si>
    <t>Five Programs of Benjamin Britten's vocal works featuring over 20 extraordinary vocalists and pianists.</t>
  </si>
  <si>
    <t>Three Voices</t>
  </si>
  <si>
    <t>I've been offered a contract with HatHut to record Feldman's 'Three Voices', which would be my first solo disc. I need your help!</t>
  </si>
  <si>
    <t>UrbanArias is DC's Contemporary Opera Company</t>
  </si>
  <si>
    <t>Opera. Short. New.</t>
  </si>
  <si>
    <t>OK Mozart Festival premiere by The Tulsa Youth Symphony</t>
  </si>
  <si>
    <t>With your help the Tulsa Youth Symphony will have its premiere appearance at the opening of the OK Mozart Festival, June 6th</t>
  </si>
  <si>
    <t>Modern Chamber Music</t>
  </si>
  <si>
    <t>The first CD of chamber music composed by John Leupold to be released on PARMA records. The album features solo, duets, and a quartet.</t>
  </si>
  <si>
    <t>The Pacific Guitar Ensemble's Debut Recording!</t>
  </si>
  <si>
    <t>Please help us record our first album, which will contain an exciting collection of works, old and new, for large guitar ensemble!</t>
  </si>
  <si>
    <t>HOLOGRAPHIC - 2013 Concert and Commission Campaign</t>
  </si>
  <si>
    <t>HOLOGRAPHIC is raising money for our 2013 live, four-concert new music project and to commission composer Jonathan Sokol!</t>
  </si>
  <si>
    <t>Performance of Lawrence Axelrod's "Songs of Yes" in Chicago by new music group CUBE</t>
  </si>
  <si>
    <t>A premiere performance of my composition "Songs of Yes" by CUBE Contemporary Chamber Ensemble, June 11, 2010 at the Merit School of Music in Chicago.</t>
  </si>
  <si>
    <t>Mark Hayes Requiem Recording</t>
  </si>
  <si>
    <t>Mark Hayes: Requiem Recording</t>
  </si>
  <si>
    <t>Become the subject of my next composition!</t>
  </si>
  <si>
    <t>I create my solo piano Vignettes by encrypting someone's name in the melody. Next up is the fourth Vignette, and I need a subject!</t>
  </si>
  <si>
    <t>The Philadelphia Opera Collective presents Susannah</t>
  </si>
  <si>
    <t>When an innocent girl is seen bathing by local church elders, she becomes the target of travelling, revivalist preacher Olin Blitch.</t>
  </si>
  <si>
    <t>Me, Myself and Albinoni</t>
  </si>
  <si>
    <t>I will record 2 of Tomaso Albinoni's concertos for 2 oboes playing both parts myself.</t>
  </si>
  <si>
    <t>The Flying Gambas</t>
  </si>
  <si>
    <t>Help ABS Academy musicians get their cellos, gambas, &amp; contrabasses to San Francisco by supporting their instruments' travel.</t>
  </si>
  <si>
    <t>Vladimir in Butterfly Country</t>
  </si>
  <si>
    <t>â€œVladimir in Butterfly Countryâ€ is a chamber opera by composer Ann Callaway and Jaime Robles, which will premiere October 30, 2011.</t>
  </si>
  <si>
    <t>Completion of Unique Recording of British and Finnish Music</t>
  </si>
  <si>
    <t>A debut CD of romantic Fantasies by young composers Bridge, Ireland, Sibelius and a premiere recording of Bergman Trio Op. 2 from 1939</t>
  </si>
  <si>
    <t>Classical Music by Marquita</t>
  </si>
  <si>
    <t>Marquita Renee Ntim records her first Classical Album, complete with her playing the viola, cello and singing opera.</t>
  </si>
  <si>
    <t>AM 1610 :: The Station &gt;&gt; Live Studio Project &gt; Phase 1</t>
  </si>
  <si>
    <t xml:space="preserve">The Station in Hamtramck is supplementing our studio to accommodate live in-studio performances and recordings.   You can help. </t>
  </si>
  <si>
    <t>Singing City Children's Choir</t>
  </si>
  <si>
    <t>Bringing choral music and performance opportunities to under-served youth in West Philadelphia</t>
  </si>
  <si>
    <t>Larchmere String Quartet Debut Album: Music by Stephan Krehl</t>
  </si>
  <si>
    <t>We're recording our debut album: a CD of the string quartet and clarinet quintet by Stephan Krehl for the Naxos label</t>
  </si>
  <si>
    <t>Cor Cantiamo's First Commercially Released Recording</t>
  </si>
  <si>
    <t>We want to release an album of choral music by acclaimed Finnish composer Jaakko MÃ¤ntyjÃ¤rvi in 2014</t>
  </si>
  <si>
    <t>Classical Guitar Music of Hawaii</t>
  </si>
  <si>
    <t>A compilation of Guitar Music by composers Darin Au, Jeff Peterson, Byron Yasui, Bailey Matsuda, Ian O'Sullivan, and Michael Foumai.</t>
  </si>
  <si>
    <t>IYSO Orchestra Academy &amp; Symphonic Concert 2016</t>
  </si>
  <si>
    <t>This is the embryo of the change for future ecosystem of musical art  in Indonesia. Please support us to realize our program on Oct 9!</t>
  </si>
  <si>
    <t>The Miller's Wife, a new opera</t>
  </si>
  <si>
    <t>A new opera in English by Mike Christie to be premiÃ¨red at the Arcola Theatre, London UK from 14th-17th August 2013.</t>
  </si>
  <si>
    <t>RESTLESS: Ashley Bathgate and Karl Larson Record Ken Thomson</t>
  </si>
  <si>
    <t>Ashley Bathgate and Karl Larson are raising funds to make the premiere recording of Ken Thomson's brilliant, dramatic new chamber works</t>
  </si>
  <si>
    <t>Mozart Requiem with Bach Cantata 106 &amp; Brahms NÃ¤nie</t>
  </si>
  <si>
    <t>KCS seeks your support to off-set the cost of assembling a professional 25 piece orchestra for two choral performances.</t>
  </si>
  <si>
    <t>DAVID, The Oratorio</t>
  </si>
  <si>
    <t>World Premiere of a new oratorio with chorus, soloists, and orchestra, based on the Old Testament king and prophet, DAVID</t>
  </si>
  <si>
    <t>Help Fund Tara's Album of Rare 18-19th Century Italian Songs</t>
  </si>
  <si>
    <t>Help me be one of the first to record these beautiful songs and arrangements by 18-19th century masters of the classical guitar.</t>
  </si>
  <si>
    <t>Patagonia Winds: Wind Quintet Commission Project</t>
  </si>
  <si>
    <t>Join forces with the Patagonia Winds to commission a new wind quintet to premiere at the 2015 National Flute Association Convention!</t>
  </si>
  <si>
    <t>Send Brandon Rumsey to Brevard Music Center</t>
  </si>
  <si>
    <t>At Brevard Music Center, a foremost summer music study program, I will compose a new work for large chamber ensemble for performance.</t>
  </si>
  <si>
    <t>Grind Violin: Analog DIYalog: Composers Vinyl Compilation</t>
  </si>
  <si>
    <t>This is a "call for scores" for unaccompanied violin, recordings of the works, and a prize of at least 20 records for each composer.</t>
  </si>
  <si>
    <t>European Tour</t>
  </si>
  <si>
    <t>Raising money for our concert tour of Switzerland and Germany in June/July 2014</t>
  </si>
  <si>
    <t>Hopkins Sinfonia 2015 Season</t>
  </si>
  <si>
    <t>The Hopkins Sinfonia is looking for your support to run our 2015 Season made up of five concerts.</t>
  </si>
  <si>
    <t>India Meets String Quartet</t>
  </si>
  <si>
    <t>A concert of new music by four composers who have lived in India and been inspired by its music, with the Momenta String Quartet</t>
  </si>
  <si>
    <t>Courting Rites of Cranes CD recording</t>
  </si>
  <si>
    <t>New CD of favourite chamber music by Welsh composer Michael Parkin featuring debut recordings by outstanding young musicians.</t>
  </si>
  <si>
    <t>Project Bearnaise Trucks (Canceled)</t>
  </si>
  <si>
    <t>Ever had chicken fingers smothered in bearnaise sauce, resting on a bed of your favorite rice? We need these meals on wheels.</t>
  </si>
  <si>
    <t>Jamaican food truck in Munich in the making! (Canceled)</t>
  </si>
  <si>
    <t>Hail up - Wah gwaan ?
We are creating a foodtruck that will serve typical, traditional Jamaican jerk chicken/pork and more!</t>
  </si>
  <si>
    <t>Phoenix Pearl Boba Tea Truck (Canceled)</t>
  </si>
  <si>
    <t>Michigan based bubble tea and specialty ice cream food truck</t>
  </si>
  <si>
    <t>Seaside Eddy's - Wheels on the Ground! (Canceled)</t>
  </si>
  <si>
    <t>We want to bring the wonderful flavors of the Jersey Shore, my home, to my new home in Winnipeg, the center of Canada.</t>
  </si>
  <si>
    <t>The Sketchy Pelican (Canceled)</t>
  </si>
  <si>
    <t>The Sketchy Pelican. Is my vision to bring raw, honest, soulful, creative, thoght provoking cuisine to food truck form</t>
  </si>
  <si>
    <t>Mamma B's Pizza Get's Rolling (Canceled)</t>
  </si>
  <si>
    <t>You can skip the hotdog cart and enjoy fresh, hot, delicious, handmade pizza when Mamma B's takes her show on the road!</t>
  </si>
  <si>
    <t>Burgers and Babes Food Truck (Canceled)</t>
  </si>
  <si>
    <t>You're leaving a Bar/Nightclub what else would you want more than to have a Juicy Burger and to see Beautiful Girls making it.</t>
  </si>
  <si>
    <t>Barney's, deliciously New York - Vintage 1972 Chevy P10</t>
  </si>
  <si>
    <t>Barney's is seriously delicious New York food. Cooking everything from scratch on our American food truck. London here we come...</t>
  </si>
  <si>
    <t>Rochester Needs a Dessert Food Truck (Canceled)</t>
  </si>
  <si>
    <t>With your help, I would be able to get a truck and start the process of getting it ready for the 2016 season.</t>
  </si>
  <si>
    <t>Mathias Pizzeria - A Mobile Wood Fired Pizza Oven (Canceled)</t>
  </si>
  <si>
    <t>A family run mobile wood fired pizza oven serving up unique artisan pizzas created by award winning Chef Brandon Mathias!</t>
  </si>
  <si>
    <t>Coco Bowls (Canceled)</t>
  </si>
  <si>
    <t>Perth locals who dream of opening a health food van, and serving treats that not only taste amazing but also benefit your body.</t>
  </si>
  <si>
    <t>A Dream of Naughty Nachos (Canceled)</t>
  </si>
  <si>
    <t>Mesquite smoked brisket nachos, food truck style, with homemade salsa to make your taste buds dance.</t>
  </si>
  <si>
    <t>Southern Flair Pork-Ka-Bobs (Canceled)</t>
  </si>
  <si>
    <t>I have perfected my porkkabob recipe.I'm ready to start my own business!I need funds for the bbq pit and trailer and start up supplies.</t>
  </si>
  <si>
    <t>Da Pickney Dem Jamaican Jerk (Canceled)</t>
  </si>
  <si>
    <t>The Best Jamaican Jerk outside of Kingston! The name means "for the children", my children, the reasons why I cook and why I live!</t>
  </si>
  <si>
    <t>Vdub dogs (Canceled)</t>
  </si>
  <si>
    <t>Hello everyone, Iv'e decided to put my love for old Volkswagen buses and my love for cooking together! Support vdub dogs hot dog bus!</t>
  </si>
  <si>
    <t>2 Go Fast Food (Canceled)</t>
  </si>
  <si>
    <t>A New Twist with an American and Philippine fast food Mobile Trailer.</t>
  </si>
  <si>
    <t>Fruity Cakes (Canceled)</t>
  </si>
  <si>
    <t>This is not your average cake, it's fruit with yogurt fruit dip icing and fruit toppings! Great for events, parties, weddings and more!</t>
  </si>
  <si>
    <t>Madhuri Kitchen | Power Bowls &amp; Juices (Canceled)</t>
  </si>
  <si>
    <t>Madhuri means "inner beauty, inner sweetness". At Madhuri Kitchen, we're bringing the spiritual practice of food to festivals &amp; events.</t>
  </si>
  <si>
    <t>Liz's Bakery &amp; Barista on the Go.. (Canceled)</t>
  </si>
  <si>
    <t>For those who know me, I love to bake &amp; I'm pretty good at it. My dream is to own a food truck that is a bakery &amp; Coffee shop.</t>
  </si>
  <si>
    <t>Build Phatboyz Food Truck (Canceled)</t>
  </si>
  <si>
    <t>Planning to build this truck into a full rolling fold out cook shack,providing clean cold drinking water to all festival goers</t>
  </si>
  <si>
    <t>A Flying Sausage Food Truck</t>
  </si>
  <si>
    <t>Creating a Food Truck to bring gourmet sausage sliders to Jacksonville, FL for breakfast, lunch, and special events.</t>
  </si>
  <si>
    <t>Drunken Wings</t>
  </si>
  <si>
    <t>The place where chicken meets liquor for the first time!</t>
  </si>
  <si>
    <t>Crazy Daisy Food Truck</t>
  </si>
  <si>
    <t>Crazy Daisy will become the newest member of the food truck distributors in Kansas City, Missouri.</t>
  </si>
  <si>
    <t>Culinary Arts Food Truck Style</t>
  </si>
  <si>
    <t>Bringing quality food to the masses using local premium ingredients, but at a food truck price!</t>
  </si>
  <si>
    <t>Evie's Eats and Natural Treats Food Truck</t>
  </si>
  <si>
    <t>Evie's Eats uses local ingredients to create sweet treats, healthy snacks and on the go meals, all with the family budget in mind!</t>
  </si>
  <si>
    <t>Inspire Healthy Eating</t>
  </si>
  <si>
    <t>I would like to bring fresh salad and food to the streets of London at a reasonable price.</t>
  </si>
  <si>
    <t>Yummy Hugs-The Original Co-op, Pop-up Food Truck</t>
  </si>
  <si>
    <t>Providing creative, healthy signature dishes for active, conscientious lifestylers through a community of culinary artists.</t>
  </si>
  <si>
    <t>Stacey's $5 Dollar Hollar Food Truck Home of the Freak</t>
  </si>
  <si>
    <t>We are a Asian fusion inspired American Fare Food Truck Home of the Freak Sandwich So that means Come And Get Your Freak On! eat big.</t>
  </si>
  <si>
    <t>TapiÃ³ca - Brazilian Street Food Truck</t>
  </si>
  <si>
    <t>A Brazilian-inspired food truck in one of the busiest spots in Copenhagen, delicious pancakes made by the healthy tapiÃ³ca flour</t>
  </si>
  <si>
    <t>Magic Kick Coffee - coffee that makes your day</t>
  </si>
  <si>
    <t>First in Perth self-contained eco-friendly coffee car based on Ford Fiesta. In the end of the projrct I need your help to make it real!</t>
  </si>
  <si>
    <t>patent pending</t>
  </si>
  <si>
    <t>Hi everyone I am a 26 year old single mom trying to start her own food business! I need to first afford the patent to reveal more!</t>
  </si>
  <si>
    <t>El Carte 303</t>
  </si>
  <si>
    <t>El Carte is revolutionizing the food truck industry. Meet the new food trike. #oneandonly  we going to spread the awesomeness all over!</t>
  </si>
  <si>
    <t>L.J. Silvers' Ice Cream and Taco Van</t>
  </si>
  <si>
    <t>What could be better than satisfying your hunger with ice cream or a taco (or both) from a 1970's mural van blastin disco music!</t>
  </si>
  <si>
    <t>The Shirley Delicious Treats Food Truck Project</t>
  </si>
  <si>
    <t>New, small home business, looking to take some Granny's old recipes along with some of my own creations to the streets!</t>
  </si>
  <si>
    <t>Food Truck for Little Fox Bakery</t>
  </si>
  <si>
    <t>Looking to put the best baked goods in Bowling Green on wheels</t>
  </si>
  <si>
    <t>The Chef Express Food Truck</t>
  </si>
  <si>
    <t>I'm bringing passion, talent, and most importantly some amazing gourmet food to the streets of Lethbridge and southern Alberta.</t>
  </si>
  <si>
    <t>Cafe Nomad back on the road! Coffee van's poorly.</t>
  </si>
  <si>
    <t>We have a great little coffee business but the van is currently limping! We don't have the capital to replace it. Please help us!</t>
  </si>
  <si>
    <t>Rovin' Okie's Fried Pies gourmet southern fried pies.</t>
  </si>
  <si>
    <t>I'm ready to make Tulsa happy and aware that love and kindness go hand in hand with good food!</t>
  </si>
  <si>
    <t>Empty Ramekins Catering Group</t>
  </si>
  <si>
    <t>The Empty Ramekins Catering Group is looking for your help to start up in Miami Florida!!!!</t>
  </si>
  <si>
    <t>Help Buttz Return From the Ashes</t>
  </si>
  <si>
    <t>On Sunday November 8, 2015 our food truck burned to the ground. Please help us get rebuilt.</t>
  </si>
  <si>
    <t>Launch a TARDIS into SPACE!</t>
  </si>
  <si>
    <t>I'll be launching a small model TARDIS into (near) SPACE and filming the ascension and descension as a mini-documentary for YouTube.</t>
  </si>
  <si>
    <t>technology/space exploration</t>
  </si>
  <si>
    <t>Historic Robotic Spacecraft Poster Series</t>
  </si>
  <si>
    <t>Three screen-printed posters celebrating the most popular and most notable interplanetary robotic space missions.</t>
  </si>
  <si>
    <t>Manned Mock Mars Mission</t>
  </si>
  <si>
    <t>I will be building a mock space station and simulate living on Mars for two weeks.</t>
  </si>
  <si>
    <t>Hermes Spacecraft</t>
  </si>
  <si>
    <t>We're building a full size rocket motor for our Hermes Spacecraft.  Help us Kickstart the next generation of space travel!</t>
  </si>
  <si>
    <t>The most mysterious star in the Galaxy</t>
  </si>
  <si>
    <t>Help astronomers get the data they need to unravel one of the biggest mysteries of all time, KIC 8462852 --- Whereâ€™s the Flux?</t>
  </si>
  <si>
    <t>2000 Student Projects to the Edge of Space</t>
  </si>
  <si>
    <t>PongSat 2 !!!!!
On September 27, 2014 we are going to send 2000 student projects to the edge of space.</t>
  </si>
  <si>
    <t>Historic Robotic Spacecraft Poster Series Two</t>
  </si>
  <si>
    <t>Chop Shopâ€™s second series of posters celebrating the most popular and most notable robotic space exploration missions.</t>
  </si>
  <si>
    <t>Giant Leaps in Space Poster Series</t>
  </si>
  <si>
    <t>Giant Leaps featuring the historic missions of human spaceflight is the third in our series of space exploration prints</t>
  </si>
  <si>
    <t>ArduSat - Your Arduino Experiment in Space</t>
  </si>
  <si>
    <t>We love Arduino and we love space exploration. So we decided to combine them and let people run their own space experiments!</t>
  </si>
  <si>
    <t>Restore the Pluto Discovery Telescope</t>
  </si>
  <si>
    <t>Preserve the telescope that Clyde Tombaugh used to discover Pluto for generations to come!</t>
  </si>
  <si>
    <t>The Universe in a Sphere (Relaunch)</t>
  </si>
  <si>
    <t>Laniakea is the name of the supercluster of galaxies we are part of.This tremendous structure of 380,000 Galaxies can now be yours! 39â‚¬</t>
  </si>
  <si>
    <t>Starscraper: The Next Generation of Suborbital Rockets</t>
  </si>
  <si>
    <t>What if we built a rocket that is better than a NASA or commercially available rocket? What if we did it with students?</t>
  </si>
  <si>
    <t>Earth 360</t>
  </si>
  <si>
    <t>Re-inventing the way we look at our planet by sending 5 cameras to near space to create the first 360 panoramic view of the earth.</t>
  </si>
  <si>
    <t>Kansas City SSEP Mission 5 Rocket . . .3,2,1 . . Blast Off!</t>
  </si>
  <si>
    <t>Middle-schoolers designed a microgravity experiment that's going to the ISS! Help us send them to the launch in Wallops Island, VA.</t>
  </si>
  <si>
    <t>Action Man (GI Joe) Mission Mercury 10</t>
  </si>
  <si>
    <t>Mission to launch a vintage Action Man and Space Capsule into space and film from his birthplace in UK to mark his 50th Anniversary.</t>
  </si>
  <si>
    <t>James Webb Deployable Model</t>
  </si>
  <si>
    <t>Production of variously-sized deployable models of NASA's James Webb Space Telescope to promote hands-on learning.</t>
  </si>
  <si>
    <t>Equatorial Sundial - Learn about planetary motion!</t>
  </si>
  <si>
    <t>A simple way to learn and teach complex astronomical concepts. Awesome educational experiment, class demo or desktop display.</t>
  </si>
  <si>
    <t>SPACE ART FEATURING ASTRONAUTS #WeBelieveInAstronauts</t>
  </si>
  <si>
    <t>LTD ED COLLECTIBLE SPACE ART FEAT. ASTRONAUTS</t>
  </si>
  <si>
    <t>Mars on Earth: An Art Residency</t>
  </si>
  <si>
    <t>Help a fine art photographer continue her project about space exploration, Mars, and the scientists who are going to make it possible!</t>
  </si>
  <si>
    <t>#TeamMopra - Save the Mopra Telescope &amp; Map the Milky Way</t>
  </si>
  <si>
    <t>Come and join us on a voyage of interstellar exploration as we chart the least known part of the Milky Way â€“ its Delta Quadrant.</t>
  </si>
  <si>
    <t>Vulcan I: Rocket Powered by 3D Printed Engine</t>
  </si>
  <si>
    <t>Team of undergraduates racing to be the first student organization to successfully launch a rocket powered by a 3D-printed engine.</t>
  </si>
  <si>
    <t>U-PHOS: Upgraded Pulsating Heatpipe Only for Space</t>
  </si>
  <si>
    <t>University team from Pisa in collaboration with ESA, creating an innovative heat transfer device that will be tested into space.</t>
  </si>
  <si>
    <t>Antimatter Fuel Production</t>
  </si>
  <si>
    <t>We have designed an antimatter thruster capable of reaching the nearest star.  A plan for antimatter fuel production is now needed.</t>
  </si>
  <si>
    <t>Space Elevator Science - Climb to the Sky - A Tethered Tower</t>
  </si>
  <si>
    <t>Itâ€™s Space Elevator research! Smart robots climbing 2 km straight up. The Ribbon is held aloft by large helium balloons.</t>
  </si>
  <si>
    <t>Caelum - Photos from stratosphere</t>
  </si>
  <si>
    <t>We are two upper sixth-form students specialized in physics who wanna take some majestic pictures from stratosphere - about 35km high</t>
  </si>
  <si>
    <t>SAGANet STEM Mentoring Lab Accreditation</t>
  </si>
  <si>
    <t>Support the accreditation of our online STEM Mentoring Program with the International Mentoring Association</t>
  </si>
  <si>
    <t>Students building a near-space balloon with live video</t>
  </si>
  <si>
    <t>A group of high school students are building a near-space balloon, that will capture stunning HD video of the earth from near-space.</t>
  </si>
  <si>
    <t>Pie In Space!</t>
  </si>
  <si>
    <t>A high school freshman is sending pie into space and you can be a part of it.  GO SCIENCE!!!</t>
  </si>
  <si>
    <t>Project Dragonfly - Sail to the Stars</t>
  </si>
  <si>
    <t>The first international contest to let students shape the future of interstellar travel.</t>
  </si>
  <si>
    <t>Asteroid What! - Very Near Earth Asteroids</t>
  </si>
  <si>
    <t>Free and easy to use information when asteroids pass closer than the Moon. Stretch - take photos of all of these asteroids</t>
  </si>
  <si>
    <t>Starship Congress 2015: Interstellar Hackathon</t>
  </si>
  <si>
    <t>Starship Congress 2015 is a deep-space &amp; interstellar science summit staged by Icarus Interstellar.</t>
  </si>
  <si>
    <t>University Rocket Science</t>
  </si>
  <si>
    <t>Students from 3 universities are designing a dual stage rocket to test experimental rocket technology.</t>
  </si>
  <si>
    <t>ISS-Above</t>
  </si>
  <si>
    <t>A device that lights up whenever the International Space Station is nearby (that happens more often than you might expect)</t>
  </si>
  <si>
    <t>Project Stardust Part 2</t>
  </si>
  <si>
    <t>After a unsuccessful recovery last time we are trying again to successfully launch and recover a weather balloon from space.</t>
  </si>
  <si>
    <t>Help UTS Students reach the International Space Station!</t>
  </si>
  <si>
    <t>Help UTS Ontario students raise money to get their experiments on the ISS. Promote space science in Canada! We can't do it without you!</t>
  </si>
  <si>
    <t>Starduster II - Photographing Earth from Near-Space</t>
  </si>
  <si>
    <t>Real-time high-altitude weather balloon tracking using amateur radios - capturing stunning near-space visuals - now with more science!</t>
  </si>
  <si>
    <t>SPEED OF LIGHT: Biggest Mystery of the Universe</t>
  </si>
  <si>
    <t>Help us collect the data to solve the mystery of the century: Is light slowing down?</t>
  </si>
  <si>
    <t>Pie In Space! (Round 2)</t>
  </si>
  <si>
    <t>The second round of funding for the most amazing project ever where a high school freshman is sending pie into SPACE!!!</t>
  </si>
  <si>
    <t>Mission Space</t>
  </si>
  <si>
    <t>Mission Space is run by me, a teenager who has a passion for space! I will fly a weather balloon to the edge of space with your help.</t>
  </si>
  <si>
    <t>Save the Astronomy Van</t>
  </si>
  <si>
    <t>Hi,
My Name is David Frey and I Provide Free Public Astronomy programs in San Francisco, Mt. Tamalpias, Yosemite and Novato CA.</t>
  </si>
  <si>
    <t>Build Flying Saucer Artificial Intelligent from sea shell</t>
  </si>
  <si>
    <t>Building a Flying saucer that has Artificial Intelligent made from sea shell.</t>
  </si>
  <si>
    <t>Maschinenbau in ein neues Zeitalter</t>
  </si>
  <si>
    <t>Innovatives MAschinenbau projekt mit verarbeitende Metalle vom Mars
Stehe mit Mars one einer hollÃ¤ndischen space company in cooperatio</t>
  </si>
  <si>
    <t>Project Blue: A Space Telescope to Find Another Earth (Canceled)</t>
  </si>
  <si>
    <t>A mission to build and launch a telescope to observe and photograph Earth-like planets around our nearest star system, Alpha Centauri.</t>
  </si>
  <si>
    <t>Helios - Near Space Launch To Capture The 2017 Solar Eclipse (Canceled)</t>
  </si>
  <si>
    <t>A historic manned launch into near space by 3 brave pilots to capture the 2017 total solar eclipse in virtual reality.</t>
  </si>
  <si>
    <t>Project ThunderStruck - Testing a New Spacecraft Concept</t>
  </si>
  <si>
    <t>Phase one of a small winged reentry craft. This phase will be testing the supersonic stability of a small craft traveling at 1,800kph</t>
  </si>
  <si>
    <t>SpaceVR: Your Ticket to Space (Canceled)</t>
  </si>
  <si>
    <t>We're a small group with a big mission: making it possible for everyone to explore space using the power of virtual reality.</t>
  </si>
  <si>
    <t>18", 45.7cm Telescope. The universe is for everyone!</t>
  </si>
  <si>
    <t>The telescope will serve as a path for the youth of Toronto to the skies, it will be 18" easily portable meant for schools in the GTA.</t>
  </si>
  <si>
    <t>Calvert HS Planetarium Restoration (Canceled)</t>
  </si>
  <si>
    <t>Calvert Co 1977 planetarium acquired by Spaceflight America! Education science program star projector needs overhaul, upgrade, repairs!</t>
  </si>
  <si>
    <t>The Mission - Please Check Back Soon (Canceled)</t>
  </si>
  <si>
    <t>They have launched a Kickstarter.</t>
  </si>
  <si>
    <t>The Observer Project 2016 (Canceled)</t>
  </si>
  <si>
    <t>A fully stabilized, mobile, research grade telescope/media platform, used to bring outreach astronomy to those who don't have access.</t>
  </si>
  <si>
    <t>FireSat: Near Real-Time Global Wildfire/Oil Spill Detection</t>
  </si>
  <si>
    <t>Conceived at NASA JPL, FireSat is a satellite-installed sensor constellation for the near real-time detection of global thermal events.</t>
  </si>
  <si>
    <t>Million Dollar Rocket - New Project (Canceled)</t>
  </si>
  <si>
    <t>We're looking to set an Australian Amateur Rocketry record of 100 000 ft. You are invited on this 4500km per hour ride into history</t>
  </si>
  <si>
    <t>Dream Rocket Project (Canceled)</t>
  </si>
  <si>
    <t>DREAM BIG. Explore the universe through STEAM education. (Science, Technology, Engineering, Art, Mathematics)</t>
  </si>
  <si>
    <t>Moon Rocket Projo - Finally know the TRUTH about E.T.</t>
  </si>
  <si>
    <t>I want to launch a rocket to the moon, I plan on having this lunar rocket carry a small payload of solar internet connected cameras</t>
  </si>
  <si>
    <t>Balloons (Canceled)</t>
  </si>
  <si>
    <t>Thank you for your support!</t>
  </si>
  <si>
    <t>MoonWatcher: A 24/7 Live Video of the Moon for Everyone (Canceled)</t>
  </si>
  <si>
    <t>MoonWatcher will be bringing the Moon closer to all of us.</t>
  </si>
  <si>
    <t>Propel Citizen Science to the Moon (Canceled)</t>
  </si>
  <si>
    <t>Miles, a team of citizen scientists is reaching for the moon. We've bootstrapped our way to the top and now we need your help.</t>
  </si>
  <si>
    <t>STEM MARS Lander experience: https://youtu.be/n6avxUAKee0</t>
  </si>
  <si>
    <t>Funding will allow free participation for 20 schools, grades 4-12, (thousands of students) anywhere in the nation.</t>
  </si>
  <si>
    <t>test (Canceled)</t>
  </si>
  <si>
    <t>test</t>
  </si>
  <si>
    <t>Central Ohio Astronomical Society Mobile Classroom</t>
  </si>
  <si>
    <t>COAS is an organization that does community outreach programs to encourage and educate children and adults on Astronomy related subject</t>
  </si>
  <si>
    <t>Summer Camp - A creative space for makers and artists alike.</t>
  </si>
  <si>
    <t>Summer Camp is an old gas station that will have workshops, custom art framing, and carry vintage &amp; home goods.</t>
  </si>
  <si>
    <t>technology/makerspaces</t>
  </si>
  <si>
    <t>The Mini Maker, a kid focused makerspace</t>
  </si>
  <si>
    <t>The Mini Maker is Lansing Michigan's new kid friendly makerspace. We're dedicated to help kids imagine, develop and build.</t>
  </si>
  <si>
    <t>A New Life for an Old School</t>
  </si>
  <si>
    <t>The Ville. A local cooperative helping communities learn, share and grow in the spirit of health, wellness and sustainability.</t>
  </si>
  <si>
    <t>HackSchool: Students, Technology, and Empowerment</t>
  </si>
  <si>
    <t>We believe that the true purpose of education is to enable people to create real things that make the world better. Join us!</t>
  </si>
  <si>
    <t>Gilman Playground Builds a Tech Center</t>
  </si>
  <si>
    <t>Giving the best tech access and tools to Bayview Hunters Point youth - developing the next generation of tech savvy youth who excel!</t>
  </si>
  <si>
    <t>StartMart - NEW $40,000 Stretch Goal to Match $40,000 Grant</t>
  </si>
  <si>
    <t>StartMart is a 35,000 sqft entrepreneurial hub and co-working space located on the 2nd floor of the Terminal Tower in Cleveland, Ohio.</t>
  </si>
  <si>
    <t>Websmith Studio : Think, Build, Break, Play.</t>
  </si>
  <si>
    <t>Websmith Studio is a makerspace where the people most impacted by broken systems are empowered to think, build, and own the solution.</t>
  </si>
  <si>
    <t>UOttawa Makermobile</t>
  </si>
  <si>
    <t>Creativity on the go! |
CrÃ©ativitÃ© en mouvement !</t>
  </si>
  <si>
    <t>Oceana High School MAKER club requesting a 3D Printer</t>
  </si>
  <si>
    <t>The brand new Makers Club wants something to draw the students into science and engineering and also be very inclusive.</t>
  </si>
  <si>
    <t>G-Pod ... the future of sustainable housing</t>
  </si>
  <si>
    <t>A revolution in the rapidly growing container housing space. Transportable, expandable, green and versatile. A global game-changer.</t>
  </si>
  <si>
    <t>Tunnel Lab - Tech startup accelerator hubs in the favelas</t>
  </si>
  <si>
    <t>We will build hubs so that teens can use tech to develop business solutions to their communities greatest challenges. Help us!</t>
  </si>
  <si>
    <t>Open Tools for Science and Science Education</t>
  </si>
  <si>
    <t>Manylabs aims to help support 20 new residents working on open, low-cost, accessible tools for science and science education.</t>
  </si>
  <si>
    <t>Help us open a Makerspace for Kids</t>
  </si>
  <si>
    <t>We're opening up a Pixel Academy in Manhattan and we need your help to fill it with technology and tools for New York City's kids!</t>
  </si>
  <si>
    <t>Building the Playa Blanca Community Wind Workshop!</t>
  </si>
  <si>
    <t>A project to give the people of Playa Blanca an independent, energized future - 
â€œLocal de Mariposas EÃ³licas Para un Futuro Mejorâ€</t>
  </si>
  <si>
    <t>Maven Makers: A Makerspace (It's Kinda Like a Gym)</t>
  </si>
  <si>
    <t>We are working to establish a collaborative work-space with the goal of creating a community of knowledge, design, and creativity.</t>
  </si>
  <si>
    <t>Toronto VR Co-Op</t>
  </si>
  <si>
    <t>Our aim is to provide high-end equipment and space for Toronto coders, filmmakers, and artists to develop cutting-edge VR content.</t>
  </si>
  <si>
    <t>Tinkr Tech - mobile makerspace</t>
  </si>
  <si>
    <t>A mobile tech lab with cutting edge maker tools that travels to schools to offer free creative workshops for school age kids.</t>
  </si>
  <si>
    <t>Wavegarden in Marbella (MÃ¡laga)</t>
  </si>
  <si>
    <t>Wavegarden is the worldâ€™s longest man-made wave that creates ideal conditions for surfing. Help us and let's open one in Malaga!!</t>
  </si>
  <si>
    <t>DIY Garage</t>
  </si>
  <si>
    <t>A do-it-yourself auto garage in Des Moines, Iowa where people can learn how to work on cars &amp; those who know can share their knowledge.</t>
  </si>
  <si>
    <t>iHeart Pillow</t>
  </si>
  <si>
    <t>iHeartPillow, Connecting loved ones</t>
  </si>
  <si>
    <t>Jolly's Hot Dogs An All-Beef Coney Dog</t>
  </si>
  <si>
    <t>Jolly's Hot Dogs: A beef hot dog topped with deliciously seasoned ground beef, mustard and minced onions.</t>
  </si>
  <si>
    <t>Toastie's Gourmet Toast</t>
  </si>
  <si>
    <t>Gourmet Toast is the culinary combination, neigh, perfection of America's most under-utilized snack: Toast.</t>
  </si>
  <si>
    <t>Just Cereal - Mobile Cereal Bar</t>
  </si>
  <si>
    <t>Cereal isn't only for breakfast! Help me bring cereal to the 92% of Americans who eat cereal everyday. Out of the home and to you!</t>
  </si>
  <si>
    <t>Ain't No Thang...</t>
  </si>
  <si>
    <t>Not all wings are created equal. We believe ours take flight above the rest. Come judge for yourself. To us it Ain't No Thang...</t>
  </si>
  <si>
    <t>Nana's Home Cooking on Wheels</t>
  </si>
  <si>
    <t>Home cooked meals made by Nana. Indiana's famous tenderloin sandwiches, Nana's homemade cole slaw and so much more.</t>
  </si>
  <si>
    <t>Steaming Cow Pies... Your NEW favorite dessert at the fair</t>
  </si>
  <si>
    <t>2 years after a car accident, I was told that I could no longer work... I want to change that AND create something amazing Fair FOOD!</t>
  </si>
  <si>
    <t>Munch Wagon</t>
  </si>
  <si>
    <t>Your American Pizzas, Wings, Stuffed Gouda Burger, Sweet &amp; Russet Potato Fries served on a food Truck!!</t>
  </si>
  <si>
    <t>Mac N Cheez Food Truck</t>
  </si>
  <si>
    <t>The amazing gourmet Mac N Cheez Food Truck Campaigne!</t>
  </si>
  <si>
    <t>Mouth Watering Mobile Restaurant</t>
  </si>
  <si>
    <t>I am creating a high quality, local product only, concession trailer for local and remote events. Dearborn Brand, Winter's Brand, more.</t>
  </si>
  <si>
    <t>Help 2 Fat 2 Fly, with our Restaurant!</t>
  </si>
  <si>
    <t>The stuffed chicken wing originators need YOUR help starting a restaurant so our AMAZING wings will be available to you 7 days a week!</t>
  </si>
  <si>
    <t>Cook</t>
  </si>
  <si>
    <t>A Great New local Food Truck serving up ethnic fusion inspired eats in Ottawa.</t>
  </si>
  <si>
    <t>"Sami j's Food Truck"</t>
  </si>
  <si>
    <t>Our food truck will bring you -
                       Fast, Fresh, Food -
                            Throughout the Omaha area</t>
  </si>
  <si>
    <t>Chili dog</t>
  </si>
  <si>
    <t>I want to start a food truck that specializes in chili cheese dogs, using new kinds of meats, cheeses and toppings you wouldn't imagine</t>
  </si>
  <si>
    <t>Tac o' Relli's Behold the first smoked to order taco truck</t>
  </si>
  <si>
    <t>Gourmet taco truck infusing savory smoky flavors into your tacos, so when you open your container the aroma and actual smoke  flows out</t>
  </si>
  <si>
    <t>Fat daddy mac food truck</t>
  </si>
  <si>
    <t>I am creating food magic on the go! Amazing food isn't just for sitdown restaraunts anymore!</t>
  </si>
  <si>
    <t>The Military Moms Food Truck</t>
  </si>
  <si>
    <t>The dream to own a food truck, rolling wherever the army sends me, hiring other military spouses and veterans alike! Giving back!</t>
  </si>
  <si>
    <t>Dough Heads Food Truck: waffles stuffed with sweet + savory</t>
  </si>
  <si>
    <t>Stuffed waffles made from Dough. Sweet, savory, salty and then stuffed with meats, fruits, and sauces!</t>
  </si>
  <si>
    <t>Baja Babes Shrimp Tacos wants to spread the taco love!</t>
  </si>
  <si>
    <t>We 'd love to give some TLC to our vintage pink taco trailer so we can continue to cook our signature Baja style shrimp tacos!</t>
  </si>
  <si>
    <t>my bakery truck</t>
  </si>
  <si>
    <t>Hi, I want make my first bakery. Food truck was great, but I not have a car licence. So, help me to be my dream!</t>
  </si>
  <si>
    <t>Holly's Hot Stuff</t>
  </si>
  <si>
    <t>I currently own and operate a hot dog cart. I am hoping to purchase a used food truck so I can do business year round!</t>
  </si>
  <si>
    <t>Support Circus Factory's new training space in Cork</t>
  </si>
  <si>
    <t>We have been working extra hard to get our new training space ready and with a little extra help we hope to dream big for the future!</t>
  </si>
  <si>
    <t>theater/spaces</t>
  </si>
  <si>
    <t>Hygienic Art Amphitheater Project New London, Connecticut</t>
  </si>
  <si>
    <t>The next phase of the evolution of Hygienic Art is the building of New London's first amphitheater, a covering for the Art Park.</t>
  </si>
  <si>
    <t>Bisagra Teatro: Foro Multidisciplinario</t>
  </si>
  <si>
    <t>Â¡Tu nuevo espacio cultural multidisciplinario en el centro de Pachuca, Hidalgo</t>
  </si>
  <si>
    <t>Little Red Brick House</t>
  </si>
  <si>
    <t>We plan to rescue, relocate, and repurpose, a historic Little Red Brick House, to be incorporated into a riverfront amphitheater.</t>
  </si>
  <si>
    <t>Fischer Theatre Marquee</t>
  </si>
  <si>
    <t>Help light the lights at the historic Fischer Theatre in Danville, IL.</t>
  </si>
  <si>
    <t>Nordo's Culinarium: Where Food Meets Art</t>
  </si>
  <si>
    <t>A place where innovation, food, creativity and performance live year round in a historic building in Pioneer Square.</t>
  </si>
  <si>
    <t>The Pocket Theater - No one should have to pay to perform!</t>
  </si>
  <si>
    <t>A new performance space in Seattle. A place for artists, comedians, and audiences to meet and collaborate!</t>
  </si>
  <si>
    <t>Angel Comedy Club</t>
  </si>
  <si>
    <t>Angel Comedy Club: A permanent home for Londonâ€™s loveliest comedy night - a community comedy club</t>
  </si>
  <si>
    <t>Circadium: School of Contemporary Circus - Start Up</t>
  </si>
  <si>
    <t>Give contemporary circus an artistic home in America.  Help us launch the nationâ€™s first higher education program for circus.</t>
  </si>
  <si>
    <t>House of Yes</t>
  </si>
  <si>
    <t>Building Brooklyn's own creative venue for circus, theater and events of all types.</t>
  </si>
  <si>
    <t>The Red Shoes</t>
  </si>
  <si>
    <t>We're aiming to launch a production involving circus performers, musicians and artists in a new space, creating a night of live art.</t>
  </si>
  <si>
    <t>The Voix De Ville! : A Pop-up Theater and Cabaret</t>
  </si>
  <si>
    <t>Voix de Ville is a pop-up imaginarium of neo-vaudeville, musical extravaganza, circus arts, comedy, and theatre in a tiny circus tent!</t>
  </si>
  <si>
    <t>The Acro Cats Mobile Foster and Kitty Tour Bus</t>
  </si>
  <si>
    <t>Help support the Acro-Cats kitten and cat rescue and adoption effort! They need a bus to continue finding felines homes across the US.</t>
  </si>
  <si>
    <t>The Crane Theater</t>
  </si>
  <si>
    <t>The Crane will be the new home for independent theater in Northeast Minneapolis</t>
  </si>
  <si>
    <t>Good Good Comedy Theatre (Philadelphia, PA)</t>
  </si>
  <si>
    <t>The creators of Five Dollar Comedy Week are building a permanent home for affordable live comedy shows and classes in Philadelphia.</t>
  </si>
  <si>
    <t>Berlin's first international, alternative comedy stage!</t>
  </si>
  <si>
    <t>Love comedy? Get involved in creating a dedicated space for alternative comedy in Berlin.
(Das Video ist untertitelt. Klicke auf CC)</t>
  </si>
  <si>
    <t>A Home for Comedy in Vermont!</t>
  </si>
  <si>
    <t>ONLY HOURS LEFT ON THE CAMPAIGN! Our stretch goal is $35k; let's build a home for standup/improv shows &amp; classes in VT!</t>
  </si>
  <si>
    <t>Bard Beyond the Big Top</t>
  </si>
  <si>
    <t>The Bard has burst beyond the big top and we're reaching out to our Beloved Benefactors to help build our festival's future.</t>
  </si>
  <si>
    <t>AHS Theater - Help us light up our stage!</t>
  </si>
  <si>
    <t>Our high school theater in Allentown, New Jersey was rad - in 1972. Help us bring our theater into present day and light up our stage!</t>
  </si>
  <si>
    <t>The Comedy Project</t>
  </si>
  <si>
    <t>An improv, sketch and experimental comedy and cocktail venue in downtown Grand Rapids, Michigan</t>
  </si>
  <si>
    <t>Pi Crust - Easily Connect Electronics To Your Raspberry Pi</t>
  </si>
  <si>
    <t>Pi Crust is a breakout board for the Raspberry Pi that makes it easier to connect electronics - help us to bring this into kit form!</t>
  </si>
  <si>
    <t>Ransomly | A bluetooth beacon to make any room app-free.</t>
  </si>
  <si>
    <t>Want people to put down their phone more often? Ransomly creates 'quiet' spaces to help us reconnect with the real people in our lives.</t>
  </si>
  <si>
    <t>Mega Bar: The most versatile and affordable workout product.</t>
  </si>
  <si>
    <t>The most compact and versatile workout product designed to give you unlimited exercise options in the comfort of your home or office.</t>
  </si>
  <si>
    <t>RasPiO GPIO Quick Reference Ruler for Raspberry Pi RPi.GPIO</t>
  </si>
  <si>
    <t>RPi.GPIO Quick reference for GPIO programming on Raspberry Pi. Python code &amp; port ID labels in a convenient 6" PCB ruler</t>
  </si>
  <si>
    <t>Digital MPPT and Solar BMS for a Net Zero energy House</t>
  </si>
  <si>
    <t>Best Net Zero energy solution for new or existing house (no more heating or electricity bills).</t>
  </si>
  <si>
    <t>Krimston TWO - Dual SIM case for iPhone</t>
  </si>
  <si>
    <t>Krimston TWO: iPhone Dual SIM Case</t>
  </si>
  <si>
    <t>PiDrive: Low-power, mSATA SSD for the Raspberry Pi</t>
  </si>
  <si>
    <t>Introducing the PiDrive, a high capacity Solid State Drive (SSD) expansion card for the Raspberry Pi B+, A+, and B+ v2!</t>
  </si>
  <si>
    <t>Multi-Function SSD Shield for the Raspberry Pi 2</t>
  </si>
  <si>
    <t>SSD, WiFi, RTC w/Battery and high power USB all in one shield.</t>
  </si>
  <si>
    <t>McChi Luggage: It's a Luggage, USB Charger and a Table Top</t>
  </si>
  <si>
    <t>A luggage that is more than a luggage! It is what you want it to be.</t>
  </si>
  <si>
    <t>Yaba - Portable Speaker &amp; Guitar Amp</t>
  </si>
  <si>
    <t>The world's most powerful portable speaker and guitar amplifier. Turns any surface into a speaker.</t>
  </si>
  <si>
    <t>CybatiWorks - ICS/SCADA/IoT Cybersecurity Education Platform</t>
  </si>
  <si>
    <t>Providing a control system and cybersecurity hands-on educational platform for professionals, home-use, and academic institutions.</t>
  </si>
  <si>
    <t>BrightFingers â€” The Fast &amp; Fun Way To Learn Typing</t>
  </si>
  <si>
    <t>BrightFingers' lighting keyboard, gloves and software give kids a multi-sensory way to learn to type â€” and the desire to practice.</t>
  </si>
  <si>
    <t>ONetSwitch: Open Source Hardware for Networking</t>
  </si>
  <si>
    <t>Students, makers, and engineers can write Linux software applications to achieve any network functions, such as NAS, VPN and Firewall.</t>
  </si>
  <si>
    <t>THE 'mi8' RISES | The Best Wireless Duo Stereo Sound System</t>
  </si>
  <si>
    <t>Award-Winning Audio Design Experts Voix are back with their latest product. The amazing mi8| Retro Duo Wireless Stereo Sound System.</t>
  </si>
  <si>
    <t>Pi Supply - Intelligent Power Switch for Raspberry Pi</t>
  </si>
  <si>
    <t>The Pi Supply is an intelligent power switch for the Raspberry Pi which includes hard on and off switches and auto-off on shutdown.</t>
  </si>
  <si>
    <t>Open Source Programmable Solar BMS Li-ion, LiFePO4 dev board</t>
  </si>
  <si>
    <t>Fully Programmable Solar BMS ( Battery Management System ) Learn to program microcontrollers and HW design video tutorials
Open Source</t>
  </si>
  <si>
    <t>The PowerPot X: Most Reliable 10-Watt Portable Generator</t>
  </si>
  <si>
    <t>An innovative portable generator that turns heat into electricity. Now with 10 Watts of power at your fingertips... all while you cook!</t>
  </si>
  <si>
    <t>iPhone7 inVIIctus batterycase customize 3D printed top cover</t>
  </si>
  <si>
    <t>Bringing back the Mojo to the new iPhone with our award winning  removable battery case with customized 3D printed top cover</t>
  </si>
  <si>
    <t>LPLC - Low Power, Low Cost PIC18 Development Board</t>
  </si>
  <si>
    <t>LPLC Board; A powerful, low cost, ultra low power microcontroller development board with template software and online tutorials.</t>
  </si>
  <si>
    <t>Vertical Garden Prototype</t>
  </si>
  <si>
    <t>I am interested in testing the plant yields of this vertical garden as well as some other applications</t>
  </si>
  <si>
    <t>Mrs. Brown and Her Lost Puppy.</t>
  </si>
  <si>
    <t>Help me publish my 1st children's book as an aspiring author!</t>
  </si>
  <si>
    <t>publishing/children's books</t>
  </si>
  <si>
    <t>What a Zoo!</t>
  </si>
  <si>
    <t>The pachyderms at the Denver Zoo are moving. Follow along on the convoluted journey to their new home.</t>
  </si>
  <si>
    <t>St. Nick Jr</t>
  </si>
  <si>
    <t>One Christmas every child was naughty, and Santa's son 
St. Nick Jr sacrifices all his gifts over his whole life, for the children</t>
  </si>
  <si>
    <t>Honey Bees Children's Book: How to Save Our Food</t>
  </si>
  <si>
    <t>A fun &amp; exciting story to educate kids and their parents about the importance of honeybees &amp; the easy &amp; fun ways we can help the world.</t>
  </si>
  <si>
    <t>SERENDIPITY'S Pumpkin Pie Surprise</t>
  </si>
  <si>
    <t>A spunky little girl, driven by a love of pumpkin pie, overcomes her fears and serendipitiously discovers what she'll be for Halloween</t>
  </si>
  <si>
    <t>How many marbles do YOU have?</t>
  </si>
  <si>
    <t>An easy fun way for children to understand the physical limitations of someone with CFIDS and Fibromyalgia using marbles and a jar.</t>
  </si>
  <si>
    <t>Magic, Giggles and Love  A collection of children's poetry</t>
  </si>
  <si>
    <t>A collection of childrens poems written to educate, inspire and create quality time with parents. Beautifully illustrated, 44 pp.</t>
  </si>
  <si>
    <t>Native American Language Book for Children</t>
  </si>
  <si>
    <t>Interactive Book with Audio to learn the Ojibwe Language for Children.  Website, Ebook and more!</t>
  </si>
  <si>
    <t>A Tree is a Tree, no matter what you see.  CHILDREN'S BOOK</t>
  </si>
  <si>
    <t>Self-publishing my children's book.</t>
  </si>
  <si>
    <t>My Child, My Blessing</t>
  </si>
  <si>
    <t>This is a journal where parents daily write something positive about their child.  Places for pictures, too.</t>
  </si>
  <si>
    <t>"DADDY WHAT'S A DIVORCE?" CHILDREN"S BOOK</t>
  </si>
  <si>
    <t>"Daddy what's a divorce?" A child gains insight and wisdom to the miracles of GOD and helps a family reunite; in " GRACE SAVES THE DAY"</t>
  </si>
  <si>
    <t>An Ordinary Toad's Extraordinary Night!</t>
  </si>
  <si>
    <t>Andrew wonders if his life would be more exciting if he'd been hatched a frog. Shiny and green just seems more exciting to him. Until..</t>
  </si>
  <si>
    <t>Dust Bunnies &amp; the Carpet Rat publishing push</t>
  </si>
  <si>
    <t>Written by my daughter and myself, illustrated by Jack Wiens. Everything is complete except for publishing.</t>
  </si>
  <si>
    <t>From here...to there!</t>
  </si>
  <si>
    <t>I have been a writer all my life. But until recently never a parent. I want to write a children book for my children, and yours!</t>
  </si>
  <si>
    <t>Children's book app: "The story of Setanta"</t>
  </si>
  <si>
    <t>Colourful and imaginative book app for children, will be relished especially by those with Irish roots.</t>
  </si>
  <si>
    <t>The Most Basic of Truths</t>
  </si>
  <si>
    <t>We all pray to the same God no matter what name we might refer to Him as.  Our children deserve to know this basic truth.</t>
  </si>
  <si>
    <t>C is for Crooked</t>
  </si>
  <si>
    <t>A children's letter book that Lampoons Hillary Clinton</t>
  </si>
  <si>
    <t>Printing Soraya Yvette's Children's books</t>
  </si>
  <si>
    <t>Water Bomb Fight, Swooped &amp; Moon You Are Unique by Soraya Yvette are Christ centred Aussie outdoor fun adventure books for tween/teens</t>
  </si>
  <si>
    <t>Bunyip Magic - Epic kids Adventures of the Mythical Bunyip!</t>
  </si>
  <si>
    <t>READY TO PRINT. A fun 38 page full color, hand illustrated children's book based on Australian animals and Indigenous Legends.</t>
  </si>
  <si>
    <t>BOSLEY BEATS THE BURGLARS - A Lovable Children's Adventure</t>
  </si>
  <si>
    <t>A fantastic Doggie Adventure filled with laughter, tears and heroics. Lets get a fresh New Edition of Bosley published for all to enjoy</t>
  </si>
  <si>
    <t>Learn U.S. Geography: Dreaming my way across The U.S.</t>
  </si>
  <si>
    <t>Help me give away 500 copies of my picture book so more kids will know US geography!</t>
  </si>
  <si>
    <t>How to Create Your Own Magic World. Toy-making guide.</t>
  </si>
  <si>
    <t>How-to book of toys and games constructed from materials found in nature, recyclable and easily available.</t>
  </si>
  <si>
    <t>My Christmas Star</t>
  </si>
  <si>
    <t>How Santa finds childrens homes without getting lost by following certain stars.</t>
  </si>
  <si>
    <t>A Growing Adventure</t>
  </si>
  <si>
    <t>My Budding Bears are four teddy bears living in an enchanted garden sharing friendship, tea parties and delightful adventures.</t>
  </si>
  <si>
    <t>A Story Book For Kids: Technology and Everyday Life</t>
  </si>
  <si>
    <t>I am writing an illustrated book for children ages 3 to 7 that meshes technology in everyday life stories.</t>
  </si>
  <si>
    <t>Jambie</t>
  </si>
  <si>
    <t>Jambie is a children's book geared towards kids ages 4-9 years of age. This book teaches young children about making wise decisions.</t>
  </si>
  <si>
    <t>the Giant Turnip</t>
  </si>
  <si>
    <t>An animated bedtime story with Dedka, Babka and the rest of the family working together on a BIG problem</t>
  </si>
  <si>
    <t>It's Okay To Wait</t>
  </si>
  <si>
    <t>â€œItâ€™s Okay to Waitâ€ is the story of a father who sits down with his adolescent daughter to have â€œthe talkâ€ about sex.</t>
  </si>
  <si>
    <t>Raph the Ninja Giraffe</t>
  </si>
  <si>
    <t>Raph the Ninja Giraffe is a project that is my 5 year old sons idea, &amp; I am working with him to bring his idea to life.</t>
  </si>
  <si>
    <t>The Story Of Circle And Square</t>
  </si>
  <si>
    <t>A story about two friends who part ways because they are different, then reunite after learning they both are made of atoms.</t>
  </si>
  <si>
    <t>Hello Vermont (4 Seasons Children's Books)</t>
  </si>
  <si>
    <t>Hello Vermont are books that demonstrate the 4 seasons. Subtitles: Soggy Spring, Sizzling Summer, Fabulous Fall &amp; Winter Wonderland.</t>
  </si>
  <si>
    <t>Why Won't This Kid Go To Sleep?!? Goodnight, Kaiden!</t>
  </si>
  <si>
    <t>See the little boy in the photo? Doesn't he look angelic? Wouldn't you like to read his story? Take a look at this.......</t>
  </si>
  <si>
    <t>The Boat That Couldn't Float</t>
  </si>
  <si>
    <t>Parents know the pain of rereading bad bedtime stories. I want to write stories that all ages will enjoy</t>
  </si>
  <si>
    <t>Welcome to Jangala Tribal Warriors: Book One</t>
  </si>
  <si>
    <t>Building the inner wealth of children builds stronger families, schools and communities. Peaceful and positive relationships flourish.</t>
  </si>
  <si>
    <t>Kids Radio Klassics and Kids Radio Theatre</t>
  </si>
  <si>
    <t>Kids Radio Theatre is a radio show played on National Pubic Radio to teach children all about theatre every Sunday 20 states.</t>
  </si>
  <si>
    <t>Superheroes That Make Differences</t>
  </si>
  <si>
    <t>A young girlâ€™s journey into a world of superheroesâ€”exploring love, compassion and acceptance with mystical creatures from far away.</t>
  </si>
  <si>
    <t>Mystical Woods    Micheal learns a lesson.     (Thank-you)</t>
  </si>
  <si>
    <t>Thisis a children's story.It teaches family values and about other animals in the forest.It teaches the value of friendship also.Thanks</t>
  </si>
  <si>
    <t>Mariah - A Children's Book with Included Doll Patterns</t>
  </si>
  <si>
    <t>Mariah is an illustrated story of a girl and a tiny Mermaid.
Make  your own Mermaid Doll with the included knitting or sewing pattern!</t>
  </si>
  <si>
    <t>Our Moon... A book on life for both parents and children.</t>
  </si>
  <si>
    <t>Our Moon is a simple book based on a nightly tradition my mother and youngest son started while I was working away.</t>
  </si>
  <si>
    <t>Travel with baby</t>
  </si>
  <si>
    <t>Turn the World with my kids, and then write a book with the advice for traveling with baby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</si>
  <si>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</si>
  <si>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</si>
  <si>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</si>
  <si>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</si>
  <si>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As You Like It? by Purple Ostrich Productions</t>
  </si>
  <si>
    <t>A new, LGBTQ focused adaptation of As You Like It that puts Celia and Rosalind's romantic relationship centre stage for the first time.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</si>
  <si>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</si>
  <si>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</si>
  <si>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</si>
  <si>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</si>
  <si>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Fierce</t>
  </si>
  <si>
    <t>A heart-melting farce about sex, art and the lovelorn lay-abouts of London-town.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</si>
  <si>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</si>
  <si>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</si>
  <si>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</si>
  <si>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</si>
  <si>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</si>
  <si>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</si>
  <si>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</si>
  <si>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</si>
  <si>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</si>
  <si>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</si>
  <si>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</si>
  <si>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</si>
  <si>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THE GOODS Theatre Company Premiere DROPPED @ Old Fitz</t>
  </si>
  <si>
    <t>THE GOODS are Premiering the NEW Australian play DROPPED by Katy Warner @ OLD FITZ THEATRE Dec 8-20 
Its Godot with Gals n Grenades</t>
  </si>
  <si>
    <t>Dusk Theatre Company presents... Macbeth Rebothered</t>
  </si>
  <si>
    <t>Dusk Theatre have created a brand new adaptation of the hilarious BBC4 comedy "Macbeth Rebothered" originally by The Penny Dreadfuls.</t>
  </si>
  <si>
    <t>Good Men Wanted at ANT Fest</t>
  </si>
  <si>
    <t>A new play about five bad bitches who fought in the Civil War disguised as men, premiering at Ars Nova's ANT Fest.</t>
  </si>
  <si>
    <t>Fishcakes</t>
  </si>
  <si>
    <t>Fishcakes is a piece of new writing for the Camden Fringe that explores a story of love, loss, and all the â€˜little things'.</t>
  </si>
  <si>
    <t>Once Upon A Nightmare</t>
  </si>
  <si>
    <t>"Labyrinth" meets "Jumanji"  in this dark adventure fantasy play from the makers of the five star fringe hit "Death Ship 666"</t>
  </si>
  <si>
    <t>Happy to Help: A New Play About the Supermarket Industry</t>
  </si>
  <si>
    <t>A darkly funny new play about the supermarket industry and its impact on all of our lives by award-nominated playwright Michael Ross.</t>
  </si>
  <si>
    <t>Yuri in Edinburgh</t>
  </si>
  <si>
    <t>August012 make their debut at Edinburgh Fringe with their play about the absurdity of wanting to bring children into a deranged world</t>
  </si>
  <si>
    <t>EUTCo presents 'One Flew Over the Cuckoo's Nest'</t>
  </si>
  <si>
    <t>Exeter University Theatre Company is bringing the award winning play by Dale Wasserman to Exeter's Northcott Theatre</t>
  </si>
  <si>
    <t>A Dream Play</t>
  </si>
  <si>
    <t>Arise Theatre Company's production of August Strindberg's expressionist masterpiece 'A Dream Play'.</t>
  </si>
  <si>
    <t>The Eulogy of Toby Peach - Edinburgh Festival 2015</t>
  </si>
  <si>
    <t>An honest &amp; inspiring journey with cancer, discovery of self-mortality &amp; celebration of life. Winner of IdeasTap Underbelly Award 2015.</t>
  </si>
  <si>
    <t>Princess Cut: A young girl's reality inside a TN sex ring</t>
  </si>
  <si>
    <t>An original theatrical production using music, movement and monologues to tell the story of a TN native growing up within a sex ring.</t>
  </si>
  <si>
    <t>The Piano Man</t>
  </si>
  <si>
    <t>The real-life story of the mysterious 'Piano Man' who washed ashore with no memory; with no speech; but with an amazing ability...</t>
  </si>
  <si>
    <t>ACOrN: A Crunch Or None --&gt; Edinburgh Fringe!</t>
  </si>
  <si>
    <t>1 game, 7 levels, 45 attempts; Lorraine, Esbe &amp; David; 1 Grandmaester.
Help us take our metatheatrical nutshell volcano to the Fringe!</t>
  </si>
  <si>
    <t>And Now: The World!</t>
  </si>
  <si>
    <t>A one woman show about the challenges of being a feminist in a digital age. Touring 6 UK cities. Now with Stretch Goals!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</si>
  <si>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</si>
  <si>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</si>
  <si>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</si>
  <si>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</si>
  <si>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</si>
  <si>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</si>
  <si>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</si>
  <si>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</si>
  <si>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Ray Gunn and Starburst</t>
  </si>
  <si>
    <t>Ray Gunn and Starburst is an audio sci-fi/comedy sending up the tropes of classic and pulp science-fiction.</t>
  </si>
  <si>
    <t>BULL by Mike Bartlett at the Coal Mine Theatre</t>
  </si>
  <si>
    <t>"A short, nasty and razor sharp play in one of Toronto's hottest new "off-off Broadway" style venues.</t>
  </si>
  <si>
    <t>Hi, Are You Single? by Ryan J. Haddad</t>
  </si>
  <si>
    <t>Ryan has a higher sex drive than you. He also has cerebral palsy. Join him for his hilarious and poignant new solo show!</t>
  </si>
  <si>
    <t>Stitching by Anthony Neilson</t>
  </si>
  <si>
    <t>Stitching is a play exploring how a couple cope with the loss of their child. It will run for a month at The Drayton Arms Theatre.</t>
  </si>
  <si>
    <t>Widow's Wedding Dress</t>
  </si>
  <si>
    <t>Set in 1950s Northern Ireland, this play tells the story of two sisters in a community of Travellers, or Irish Gypsies.</t>
  </si>
  <si>
    <t>In My Head - A new mental health theatre project</t>
  </si>
  <si>
    <t>Inspired by real life interviews 'In My Head' is a new play exploring the lives of those living with a mental health condition.</t>
  </si>
  <si>
    <t>After The End</t>
  </si>
  <si>
    <t>Let Go Theatre Co's very first production is going ahead in June 2015. Help support a brand new theatre co as we begin our adventure</t>
  </si>
  <si>
    <t>Joe West's THEATER OF DEATH</t>
  </si>
  <si>
    <t>Joe West and his wonderful theater company THEATER OF DEATH present original plays both horrific and comical.</t>
  </si>
  <si>
    <t>Make TES a success at The Edinburgh Fringe Fest</t>
  </si>
  <si>
    <t>Years of work, my best show, and a top Edinburgh venue.  Help me expose my talents to the UK and tell an important story.</t>
  </si>
  <si>
    <t>MTA's National Theatre Connections Show!</t>
  </si>
  <si>
    <t>Montage Theatre Arts, as part of National Theatre Connections, are performing a show - We need you help to raise vital funds!</t>
  </si>
  <si>
    <t>Muscovado: BurntOut's new play about slavery in Barbados</t>
  </si>
  <si>
    <t>Help us share an untold story of Britain's involvement in the slave trade, in the church where Wilberforce began his abolition campaign</t>
  </si>
  <si>
    <t>Theatre Forever's The Nature Crown</t>
  </si>
  <si>
    <t>A campaign to support the artists creating Theatre Forever's The Nature Crown, premiering in the Guthrie Theater's Dowling Studio!</t>
  </si>
  <si>
    <t>Seliges Theater presents "The God of Carnage"</t>
  </si>
  <si>
    <t>Seliges Theater is a brand new theatre company based out of Bristol. "The God of Carnage" will be our debut show. Help us get started!</t>
  </si>
  <si>
    <t>The Rooftop</t>
  </si>
  <si>
    <t>I wrote a One Act play called The Rooftop for a Female Playwright's festival. Every little bit helps!</t>
  </si>
  <si>
    <t>The Night Before Christmas</t>
  </si>
  <si>
    <t>Help Saltmine Theatre Company tell the exciting story of St Nicholas and the importance of gratefulness in their new Christmas show.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</si>
  <si>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</si>
  <si>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</si>
  <si>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</si>
  <si>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</si>
  <si>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Peace In Our Time</t>
  </si>
  <si>
    <t>The Battle of Britain has been lost; London is occupied, who can you trust? Help produce this classic piece of theatre. Drama for now.</t>
  </si>
  <si>
    <t>MUMBURGER by Sarah Kosar</t>
  </si>
  <si>
    <t>In a visceral new play about family, grief and red meat, Sarah Kosar (Royal Court) asks how far we'd go to connect with those we love.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</si>
  <si>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</si>
  <si>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</si>
  <si>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</si>
  <si>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</si>
  <si>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Secret Diaries</t>
  </si>
  <si>
    <t>Charting the big stuff in life from dance routines to coming out; exploring homophobia, family, friendship &amp; finding your own voice.</t>
  </si>
  <si>
    <t>Star Man Rocket Man</t>
  </si>
  <si>
    <t>A new play about exploring outer space</t>
  </si>
  <si>
    <t>Thank You For Smoking</t>
  </si>
  <si>
    <t>Thank You For Smoking. A play about love, 5 trillion cigarettes and how the Flintstones earned the tobacco industry millions.</t>
  </si>
  <si>
    <t>Land of the Three Towers</t>
  </si>
  <si>
    <t>A celebratory community theatre project about the Focus E15 Occupation of empty council homes on Carpenters Estate.</t>
  </si>
  <si>
    <t>"The Colored Museum" by George C. Wolfe</t>
  </si>
  <si>
    <t>We're fundraising $450 by Feb.17, 2017 to purchase the rights for the show &amp; any extra proceeds will be used toward props and costume.</t>
  </si>
  <si>
    <t>Stop the tempo - ThÃ©Ã¢tre Prospero- salle intime</t>
  </si>
  <si>
    <t>Aidez-nous Ã  financer notre projet Stop the tempo prÃ©sentÃ© du 18 nov au 12 dÃ©c 2015 au ThÃ©Ã¢tre Prospero! M.E.S de Michel-Maxime Legault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</si>
  <si>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</si>
  <si>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</si>
  <si>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</si>
  <si>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</si>
  <si>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Scarlet at Southwark Playhouse - Theatre Renegade</t>
  </si>
  <si>
    <t>The world premiere of an astounding new play at Southwark Playhouse exploring slut shaming/cyber bullying &amp; the emotional repercussions</t>
  </si>
  <si>
    <t>The Dead Loss</t>
  </si>
  <si>
    <t>1920's London; two brothers try to make a name for themselves in the underground crime world but encounter a ruthless Irish mob boss.</t>
  </si>
  <si>
    <t>HIDDEN: The FCO Plays</t>
  </si>
  <si>
    <t>A play performed at the FCO Global Summit on the Preventing Sexual Violence Initiative, hosted by William Hague and Angelina Jolie</t>
  </si>
  <si>
    <t>Summer Adaptation of Fallen Angels</t>
  </si>
  <si>
    <t>We're high school students directing a film adaptation of the play, Fallen Angels, written by NoÃ«l Coward and set in the 1920's.</t>
  </si>
  <si>
    <t>KabarettstÃ¼ck "Dicht in da Nochtschicht"</t>
  </si>
  <si>
    <t>Zwei ausgebildete Schauspieler, ein Musiker - gemeinsam bringt man ein waschechtes KabarettstÃ¼ck auf die BÃ¼hne.</t>
  </si>
  <si>
    <t>Haberdasher Theatre Inc. : Richard Greenbergâ€™s, The Maderati</t>
  </si>
  <si>
    <t>The Maderati: A bitingly witty absurdest comedy, which pokes wickedly perceptive fun at NY artist lifestyle.</t>
  </si>
  <si>
    <t>SIN, The Stage Play-Spreading Awareness One City At A Time</t>
  </si>
  <si>
    <t>SIN, has an important message, outstanding music, uplifting performances and amazing entertainment. SIN, is a "must see" for everyone!</t>
  </si>
  <si>
    <t>COLOR ME</t>
  </si>
  <si>
    <t>Dark secrets come to light when Mariah meets Stella. They find a way to face the south's largest elephant in the room: RACISM.</t>
  </si>
  <si>
    <t>Hurricane Katrina 10th Anniversary: Brothers from the Bottom</t>
  </si>
  <si>
    <t>Wendell Pierce stars in Brothers from the Bottom by Jackie Alexander to mark Hurricane Katrinaâ€™s 10th Anniversary. June 2015 in NoLA.</t>
  </si>
  <si>
    <t>100, Acre Wood</t>
  </si>
  <si>
    <t>NonSens!cal tackles the struggles of four people with mental health issues/disorders inspired by A.A Milne's Winnie the Pooh</t>
  </si>
  <si>
    <t>Romeo and Juliet...Choose Your Own Ending</t>
  </si>
  <si>
    <t>Romeo and Juliet: Wouldn't it be great if they didn't all die at the end? Now YOU get to control the fate of these timeless characters!</t>
  </si>
  <si>
    <t>The Divideâ€ A Great New Controversial Play.</t>
  </si>
  <si>
    <t>Set in Southern America â€œThe Divideâ€ is a stage play that touches on the issues that are forefront in America and the world.</t>
  </si>
  <si>
    <t>Freedom Train</t>
  </si>
  <si>
    <t>Just one time back to the past on the Freedom Train will open your eyes and your lives will never ever be the same!</t>
  </si>
  <si>
    <t>Eighteen Months- A Love Story Interrupted</t>
  </si>
  <si>
    <t>Much has been written by women on breast cancer. Yet, there is little that has been written for the theatre on this by men. I have!</t>
  </si>
  <si>
    <t>Ultimate Political Selfie!</t>
  </si>
  <si>
    <t>Almost Random Theatre's play about a candidate - with no policies - who is seeking election in May 2015</t>
  </si>
  <si>
    <t>STAGE READING for TETCNY</t>
  </si>
  <si>
    <t>Raising funds to have a private stage reading for an upcoming play from THE ENSEMBLE THEATRE COMPANY OF NEW YORK (www.tetcny.org)</t>
  </si>
  <si>
    <t>The JOkeress Going Live</t>
  </si>
  <si>
    <t>This will be the fifth play of The Jokeress, based on the ebook/paperback novelette series. It is scifi, suspense, terror, and noir.</t>
  </si>
  <si>
    <t>Los Tradicionales</t>
  </si>
  <si>
    <t>Somos una compaÃ±Ã­a de teatro independiente. Y en el 2017 queremos arrancar con el montaje de 3 obras.
3 elencos, 3 espacios.</t>
  </si>
  <si>
    <t>Gay Party Superposh 'Winter Wonderland'</t>
  </si>
  <si>
    <t>Een Gay Party in het centrum van Amersfoort. 
Een geweldige avond uit, met een show, optredens en DJ's.</t>
  </si>
  <si>
    <t>Grover Theatre Company (GTC)</t>
  </si>
  <si>
    <t>A theatre company that will create works to inspire young people and get everyone involved.</t>
  </si>
  <si>
    <t>Macbeth For President 2016</t>
  </si>
  <si>
    <t>The Bard's classic tale set in the 2016 Presidential Campaign. Power, corruption, greed, and conspiracy. How far are you willing to go?</t>
  </si>
  <si>
    <t>Julius Caesar</t>
  </si>
  <si>
    <t>The University of Queensland Drama Production Course is putting on an adaptation of William Shakespeares Julius Caesar</t>
  </si>
  <si>
    <t>Get Your Life Back</t>
  </si>
  <si>
    <t>"Get Your Life Back" is a dynamic stage play that deals with true issues of life that reign in the lives of many people everyday.</t>
  </si>
  <si>
    <t>Equality Theatre</t>
  </si>
  <si>
    <t>I would like to start a Acting Company that supports and includes LGBTQ youth and young adults in very conservative North Texas</t>
  </si>
  <si>
    <t>'Haunting Julia' by Alan Ayckbourn</t>
  </si>
  <si>
    <t>Accessible, original theatre for all!</t>
  </si>
  <si>
    <t>FRINGE 2015 by YER Productions</t>
  </si>
  <si>
    <t>Prepare to be Swept Away. Three short plays from three master playwrights; LANDFALL, SNIPER and DANGERS of TOBACCO!</t>
  </si>
  <si>
    <t>Church Folk Can Be Dangerous People</t>
  </si>
  <si>
    <t>The reality is dark, sinister. The milieu is not as friendly as it claims. What is this place? Where is it? Is it your local church?</t>
  </si>
  <si>
    <t>A Midsummer Night's Dream</t>
  </si>
  <si>
    <t>This production is being put together by Wilson's newest professional theater company, the Wyldepine Players in conjunction w/ Taiplab</t>
  </si>
  <si>
    <t>Becoming UNZIPPED</t>
  </si>
  <si>
    <t>7 billion people &amp; most of us feel alone.  It's time we become emotionally unzipped.  "Unzipped" a new play about men &amp; relationships.</t>
  </si>
  <si>
    <t>Theatre West97 - not-for-profit run Youth Theatre Program</t>
  </si>
  <si>
    <t>We provide performing arts training and experience to young people of low income families in NYC, building confidence and self esteem</t>
  </si>
  <si>
    <t>America is at the Mall: A Post 9/11 Happily  Never After</t>
  </si>
  <si>
    <t>The war in Iraq changed everything -one journey from the safe haven of the 99% to the shadows of veteran. How would you persevere?</t>
  </si>
  <si>
    <t>The Bill Cosby Assault, a play</t>
  </si>
  <si>
    <t>America's dad or serial rapist? Or both? The stories of the Bill Cosby accusers and the society so skeptical of them.</t>
  </si>
  <si>
    <t>Loud Arts</t>
  </si>
  <si>
    <t>Local Theatre group in Loudoun County, Virginia. Looking for funds to start producing shows!</t>
  </si>
  <si>
    <t>"Fortune's Child" by Mark Scharf</t>
  </si>
  <si>
    <t>DC/Baltimore AEA actors band together produce a world premiere of a touching, bittersweet, award winning play about letting go to live</t>
  </si>
  <si>
    <t>Lead Players Theatre Company</t>
  </si>
  <si>
    <t>We present Classics made for the 21st Century and we need a space! Please help us rent a space for The Importance of Being Earnest!</t>
  </si>
  <si>
    <t>Right Tracey!</t>
  </si>
  <si>
    <t>Play about Tracey a gay man trapped in his room by his Bible thumping mother. He finds love but the room can not keep the love alive.</t>
  </si>
  <si>
    <t>The Sins of Bad People  Urban Stage Play</t>
  </si>
  <si>
    <t>Charlotte NC playwright looking to showcase a series of three stage plays.  Plays are funny, completed and ready to run!</t>
  </si>
  <si>
    <t>COLLABORATION: WARHOL &amp; BASQUIAT</t>
  </si>
  <si>
    <t>Two of the 20th Centuryâ€™s Greatest Artists 
navigate the perilous terrain of Art &amp; Fame 
in a historic Collaboration.</t>
  </si>
  <si>
    <t>(TBC) I'M JUST HERE TO BUY SOY SAUCE by Jingan Young</t>
  </si>
  <si>
    <t>World premiere of "I'm Just Here to Buy Soy Sauce", a play about China &amp; the UK housing crisis by Jingan Young location TBC</t>
  </si>
  <si>
    <t>Girls, Ladies and Women - A Gospel Drama</t>
  </si>
  <si>
    <t>She that fines a husband? Wait, is that right? Girl... you better check yourself, before you wreck yourself!</t>
  </si>
  <si>
    <t>BELIEF on the Isle of Skye</t>
  </si>
  <si>
    <t>BELIEF leaves res &amp; crosses nations, swims the Atlantic, landing on Isle where Salish meets Gaelic, where humanity transcends barriers</t>
  </si>
  <si>
    <t>"God's Pinatas" A Drama for the stage, with comic relief.</t>
  </si>
  <si>
    <t>"The struggles of Alzheimer's  &amp; Alcoholism. "Courage is the quiet voice at the end of the day, saying, I will try again tomorrow."</t>
  </si>
  <si>
    <t>Images: Remembrances of the Holocaust-The Eva Schloss Story</t>
  </si>
  <si>
    <t>A one-woman show about the life of Eva Schloss, her time in Auschwitz, and the positive impact she has had on thousands of lives.</t>
  </si>
  <si>
    <t>"Skip To My Lou," a NEW play by Steve Romagnoli</t>
  </si>
  <si>
    <t>Ticket sales benefit Bedford Hills Maximum Security Prison, Women's College Program Library. Presented by Theater For The New City.</t>
  </si>
  <si>
    <t>The Lizard King, a play by Jay Jeff Jones</t>
  </si>
  <si>
    <t>Come explore the dream world of Jim Morrison, rock singer, mystic, poet, shaman.</t>
  </si>
  <si>
    <t>The Wedding</t>
  </si>
  <si>
    <t>An historic and proud work of Polish nationalistic literature performed on stage.</t>
  </si>
  <si>
    <t>Artists' tickets to VARIATIONS ON FAMILY</t>
  </si>
  <si>
    <t>Help us provide half-price tickets to the 11th annual Variations Project, allowing our fellow artists to see this wonderful production.</t>
  </si>
  <si>
    <t>An Original Theater Play Entitled "The Art of Love"</t>
  </si>
  <si>
    <t>A stage play of love, faith, &amp; relationships in a comical &amp; spirit message that is sure to make you laugh &amp; rejoice to the ART OF LOVE</t>
  </si>
  <si>
    <t>ARTS to HEARTS - The Holidate (An Original Stage Play)</t>
  </si>
  <si>
    <t>We're dedicated to writing &amp; producing plays, infusing inspirational, universal principles that aren't commonly displayed in America.</t>
  </si>
  <si>
    <t>Halfway, Nebraska</t>
  </si>
  <si>
    <t>Halfway, Nebraska explores the limits of hope and what it means to love someone who may be too far damaged to save.</t>
  </si>
  <si>
    <t>the Savannah Disputation</t>
  </si>
  <si>
    <t>This Theological Comedy tells a story of when seemingly similar beliefs are discovered to be worlds apart; Damnation-Southern Style.</t>
  </si>
  <si>
    <t>Literacy for Brooklyn Kids</t>
  </si>
  <si>
    <t>Did you know that we are enriching the lives of Brooklyn kids through literacy and educational theater? We just need a little help.</t>
  </si>
  <si>
    <t>Something Precious</t>
  </si>
  <si>
    <t>Something Precious is the world's first musical to alert folks to the harmful effects of technology on the human spirit.</t>
  </si>
  <si>
    <t>REDISCOVERING KIA THE PLAY</t>
  </si>
  <si>
    <t>Fundraising for REDISCOVERING KIA THE PLAY</t>
  </si>
  <si>
    <t>How Could You Do This To Me (The Stage Play)</t>
  </si>
  <si>
    <t>This Is A Story About A Woman A Man And A Woman</t>
  </si>
  <si>
    <t>Alice In Wonderland (Polish) ALICJA W KRAINIE CZARÃ“W</t>
  </si>
  <si>
    <t>Alice on stage with a magical twist to brighten your smile and warm your heart. Project is in Polish with semi-pro actors and children.</t>
  </si>
  <si>
    <t>"Miracle on 34th Street" - We believe. Do you believe in us?</t>
  </si>
  <si>
    <t>"Miracle on 34th Street" is about faith and believing in others. 
We believe. Do you?</t>
  </si>
  <si>
    <t>CAYCE</t>
  </si>
  <si>
    <t>A unique stage play about the epic struggle of psychic Edgar Cayce to deal with his extraordinary abilities and find his place in life.</t>
  </si>
  <si>
    <t>Galaxy Express - The Play</t>
  </si>
  <si>
    <t>This is an action packed Sci-Fi stage play, using foam latex creature puppets, projected video footage, and audience participation.</t>
  </si>
  <si>
    <t>The Esoteric Camgirl</t>
  </si>
  <si>
    <t>Sex, intrigue, lust, &amp; love; follow the lives of two individuals as their romance turns from innocent online flirting to something more</t>
  </si>
  <si>
    <t>Bring Oedipus Revenant to Life!</t>
  </si>
  <si>
    <t>In October, we plan to premiere Oedipus Revenant, a historically grounded horror adaptation of Sophoclesâ€™ classic, Oedipus the Tyrant.</t>
  </si>
  <si>
    <t>Avarimor Series (Audio Plays)</t>
  </si>
  <si>
    <t>How can the visual age appreciate something that cant see? With these Audio Plays I will show you, if your willing to listen.</t>
  </si>
  <si>
    <t>Bring the iconic story of Leontyne Price to the stage.</t>
  </si>
  <si>
    <t>Help me honor and bring "The American Soprano" Leontyne Price back to the stage one more time.</t>
  </si>
  <si>
    <t>GettingTeensSaved.org Play in Richmond, California 2016</t>
  </si>
  <si>
    <t>We are raising funds to rent a theater hall for a play to help educate teenagers and parents on the pitfalls teenagers currently face.</t>
  </si>
  <si>
    <t>The Love Shack</t>
  </si>
  <si>
    <t>A Tequila slammer with a slice of Tarantino, a line of the London Fringe scene and a shot of â€œBreaking Badâ€. New Writing.</t>
  </si>
  <si>
    <t>DIANA's "Late: A Cowboy Song" by Sarah Ruhl</t>
  </si>
  <si>
    <t>Philly-based feminist theatre's inaugural production about a woman's friendship with an awesome lady cowboy.</t>
  </si>
  <si>
    <t>NO HOMO at Atwater Village Theatre</t>
  </si>
  <si>
    <t>The smash hit, award-winning comedy sashays onto the Los Angeles Theater Scene in a fabulous new production at Atwater Village Theatre.</t>
  </si>
  <si>
    <t>Little Nell's - a play</t>
  </si>
  <si>
    <t>Spend an evening in the afterlife with some of the greatest women who ever lived. LITTLE NELL's,by Jill Hughes, Los Angeles- June, 2016</t>
  </si>
  <si>
    <t>"THIS THING OF OURS"</t>
  </si>
  <si>
    <t>A dinner theatre/show about a day in the life of a Vegas "Mob Boss"
circa 1965- ish. It is all at once realistic,tragic, farce/comical</t>
  </si>
  <si>
    <t>CONVERSATIONS WITH AN AVERAGE JOE</t>
  </si>
  <si>
    <t>CONVERSATIONS WITH AN AVERAGE JOE tells our stories exposing those in charge of our lives and tells how to take control of country back</t>
  </si>
  <si>
    <t>Strive</t>
  </si>
  <si>
    <t>Free drama, dance and singing workshops for disadvantaged young people to inspire, create and help them follow their dreams.</t>
  </si>
  <si>
    <t>The Drama Factory presents " The Moon Princess "</t>
  </si>
  <si>
    <t>The Most Beautiful Things in Japan are Hidden...Our different &amp; original play from the Japanese folk tale The Bamboo Cutters Daughter.</t>
  </si>
  <si>
    <t>Fair Play</t>
  </si>
  <si>
    <t>Set in Iceland, Fair Play is a a dark comedy- a play within a play. An extravaganza, fueled by Absinthe, and touched by the Surreal.</t>
  </si>
  <si>
    <t>The Salem Haunted Magic Show</t>
  </si>
  <si>
    <t>A LIVE history infused, frightening magic and mind reading show in the heart of the Halloween capital of the world, Salem, MA!!</t>
  </si>
  <si>
    <t>Hercules the Panto</t>
  </si>
  <si>
    <t>Hercules must complete four challenges in order to meet the father he never knew</t>
  </si>
  <si>
    <t>A Grimm Night for Hans Christian Anderson</t>
  </si>
  <si>
    <t>An inclusive, cross community, multi-cultural theatre production for children aged 3 to 16 and their families</t>
  </si>
  <si>
    <t>An Interview With Gaddafi - The Stage Play</t>
  </si>
  <si>
    <t>The moving dramatisation of one man's journey to find the truth behind the Libyan regime change.</t>
  </si>
  <si>
    <t>Elevation Twelfth Night</t>
  </si>
  <si>
    <t>Cross dressing, cross gartering, crossed swords. Cross a bridge and come see this fantastically fun rendition of Twelfth Night</t>
  </si>
  <si>
    <t>When Johnny Comes Marching Home</t>
  </si>
  <si>
    <t>A meta-theatrical retelling of Chekhov's Three Sisters, framed with Civil War Hymns, Dance, and wild theatricality.</t>
  </si>
  <si>
    <t>While the Stars Fall</t>
  </si>
  <si>
    <t>A full staged reading of a new play about a boy who learns how to be happy from the most unexpected person.</t>
  </si>
  <si>
    <t>Save 'The Stage Door'.</t>
  </si>
  <si>
    <t>Help save this village theatre group. Funding required for lighting, stage equipment, &amp; ongoing productions. Involves youth  &amp; adults.</t>
  </si>
  <si>
    <t>Fools Rush In: A Cabaret Benefiting BC/EFA Kickstarter</t>
  </si>
  <si>
    <t>I'm creating a cabaret in which all donations go directly to Broadway Cares/Equity Fights AIDS.</t>
  </si>
  <si>
    <t>theater/musical</t>
  </si>
  <si>
    <t>Les Miserables - Backing fund</t>
  </si>
  <si>
    <t>We as a Performing Arts College are to perform 'Les Miserables'. We need backing in order to afford the set, costume and other aspects.</t>
  </si>
  <si>
    <t>Kaylee's Senior Project</t>
  </si>
  <si>
    <t>Spreading the love of theatre, one step at a time. I would like to produce a reading of one of my favorite musicals</t>
  </si>
  <si>
    <t>There's No Place Like Home!</t>
  </si>
  <si>
    <t>Theatre is home and there's no place like home!  So, click your heels three times, and come home to the magic we create for you!</t>
  </si>
  <si>
    <t>Bring "Snow White and the Seven Bottoms" to NYC!</t>
  </si>
  <si>
    <t>Help the Gold Dust Orphans bring their new musical 'SNOW WHITE AND THE SEVEN BOTTOMS' to New York City this fall!</t>
  </si>
  <si>
    <t>Mirror Image - An Original Musical</t>
  </si>
  <si>
    <t>A musical, by Louis Lagalante and Patty Hamilton, that explores loss and the different ways we can choose to move on from it.</t>
  </si>
  <si>
    <t>The Addams Family Comes To Tuscaloosa</t>
  </si>
  <si>
    <t>They're Creepy, They're Kooky, And They're coming to Tuscaloosa this October! Help Us Bring the World of The Addams Family To Life!</t>
  </si>
  <si>
    <t>Music Theatre of Idaho Presents "A Year with Frog and Toad</t>
  </si>
  <si>
    <t>This is a touring production for schools in the Treasure Valley!</t>
  </si>
  <si>
    <t>Right On Cue Kids Theater (ROCKT) First Show</t>
  </si>
  <si>
    <t>Help fund ROCKT's first production!  We want to bring musical theater to kids who have limited access to it, and offer it free to kids.</t>
  </si>
  <si>
    <t>Forbear! Theatre</t>
  </si>
  <si>
    <t>Forbear! is a new theatre company aiming to produce exciting and innovative theatre using performers from a variety of disciplines.</t>
  </si>
  <si>
    <t>And More Shenanigans Theatre Company</t>
  </si>
  <si>
    <t>And More Shenanigans Theatre is a brand new Edmonton based theatre company dedicated to creating and developing quirky original works</t>
  </si>
  <si>
    <t>Magpie- A Melbourne Written Dramatic Musical</t>
  </si>
  <si>
    <t>When a rich girl fakes destitution so she can audition for a homeless talent show, she bridges our wealth gap with a tragic love.</t>
  </si>
  <si>
    <t>Three Postcards: Pre-Production Costs</t>
  </si>
  <si>
    <t>An intimate musical about friendship and time, growing up, and coming of age. Music and words that will stay with you for years to come</t>
  </si>
  <si>
    <t>Songs for a New World</t>
  </si>
  <si>
    <t>Powerful community theatre production of Jason Robert Brown's "Songs for a New World" in London, Ontario.</t>
  </si>
  <si>
    <t>Fresco presents SNOW WHITE - GARAGE OPERA!</t>
  </si>
  <si>
    <t>Fresco brings a full scale operatic production to your neighborhood - SNOW WHITE, set to the world's greatest music!</t>
  </si>
  <si>
    <t>Put Music in our Musical: Rosetown Playhouse</t>
  </si>
  <si>
    <t>We need your help to complete our musical! Help us add two more original songs to our winter show, Babes in Toyland.</t>
  </si>
  <si>
    <t>UCAS</t>
  </si>
  <si>
    <t>UCAS is a new British musical premiering at the Edinburgh Fringe Festival 2014.</t>
  </si>
  <si>
    <t>Keep It Spinning.</t>
  </si>
  <si>
    <t>Keep It Spinning! Is an after-school, six week workshop, during which students create an musical based on on an overarching theme.</t>
  </si>
  <si>
    <t>Dreamgirls - Skyline got a Matching Grant!</t>
  </si>
  <si>
    <t>Skyline Board Trustees have offered matching grants to help fund next season's production of Dreamgirls! Your donation will be doubled!</t>
  </si>
  <si>
    <t>ITAVA Players "Little Shop of Horrors"</t>
  </si>
  <si>
    <t>We are asking for people to donate to our theater club, the ITAVA Players, a public high school club from Brooklyn, NY.</t>
  </si>
  <si>
    <t>Help Us Help Artists</t>
  </si>
  <si>
    <t>Ovations wants to buy property to open a variety club to become the 1st minority owned club in Cincy, focusing on artists on the rise.</t>
  </si>
  <si>
    <t>Penmar Community Arts Society</t>
  </si>
  <si>
    <t>YOUR community theatre:  provide a facility that is usable for presentation of movies, live music, live theatre and community events</t>
  </si>
  <si>
    <t>BlackSpace: Urban Performance Arts Collective</t>
  </si>
  <si>
    <t>Building a Resource Network and Funding Capacity to support, empower and promote Afrocentric Arts in Metro Columbus</t>
  </si>
  <si>
    <t>Guardian Theatre, Arts in Education Theatre</t>
  </si>
  <si>
    <t>Our vision: build and operate a Theater Arts Center for south-central Washington state in Goldendale.</t>
  </si>
  <si>
    <t>A Midsummer Night's Pub</t>
  </si>
  <si>
    <t>Where people that enjoy theater, or just something new can go to have fun and experience varying types of theater in Albuquerque.</t>
  </si>
  <si>
    <t>Create The Twisted Tree Theatre</t>
  </si>
  <si>
    <t>I have set up a new theatre company, and am looking to raise funds to purchase a venue with a difference to a standard theatre.</t>
  </si>
  <si>
    <t>'The Float Lodge' - Duluth's First Premiere Float Center</t>
  </si>
  <si>
    <t>Bringing Health, Wellness and Creative Empowerment to an active community in a whole new way... are you ready to 'FLOAT', Duluth?</t>
  </si>
  <si>
    <t>Xenu's Space Opera</t>
  </si>
  <si>
    <t>The Space Opera is an action packed reenactment of Xenu's story, a sacred teaching thats considered a secret of the Scientology church</t>
  </si>
  <si>
    <t>Spiritual Enlightenment Center - Help raise our vibrations!</t>
  </si>
  <si>
    <t>This center will be open to any and all people regardless of their religion.   We will be offering art, music, empowerment, and more!</t>
  </si>
  <si>
    <t>Tahoe Children's Museum with Exploratorium Inside</t>
  </si>
  <si>
    <t>Help www.KidZoneMuseum.org grow to serve children 1-18 with science, engineering, arts and PLAY especially low-income families.</t>
  </si>
  <si>
    <t>Brentwood Theater Company needs a Rehearsal Space.</t>
  </si>
  <si>
    <t>A building w/office, rehearsal space and classrooms centered on performing arts.
Brentwood Theater Company is a non-profit 501(c)(3)</t>
  </si>
  <si>
    <t>Let's Build MOUNTAIN HAVEN, a Community Events Campus (Canceled)</t>
  </si>
  <si>
    <t>Mountain Haven transforms a former disused Mt Laguna Church into space for celebrations, events, learning, conferences, retreats &amp; more</t>
  </si>
  <si>
    <t>Pueblo Underground Theater (Canceled)</t>
  </si>
  <si>
    <t>I want to purchase the former Bread Of Life Church and convert it into a multipurpose theater space for local talent.</t>
  </si>
  <si>
    <t>ONGO CENTRE | An Incubator Creative Space to self-funds (Canceled)</t>
  </si>
  <si>
    <t>Independent film theater, studio and tech lab with storefront, open space for creative people to grow their dream into a profit.</t>
  </si>
  <si>
    <t>A Stage for Stage Door Theater Company (Canceled)</t>
  </si>
  <si>
    <t>Stage Door Theater needs a stage for its current and future productions. Can you help?</t>
  </si>
  <si>
    <t>A Happy Home for Hagan's House of Horrors (Canceled)</t>
  </si>
  <si>
    <t>Family-owned and community-operated haunted Halloween attraction in Bladensburg, OH, needs your help to grow bigger!</t>
  </si>
  <si>
    <t>BAMA Theatre Headset Campaign (Canceled)</t>
  </si>
  <si>
    <t>Theatre in Tuscaloosa, AL built in the 1930s.  The headsets seem about that old. They are almost unusable.</t>
  </si>
  <si>
    <t>Uprising Theater (Canceled)</t>
  </si>
  <si>
    <t>Chicago Based Theater Company and Venue Dedicated to Social Justice and Mainstreaming the Palestinian Narrative</t>
  </si>
  <si>
    <t>The Bath Theatre Bus (Canceled)</t>
  </si>
  <si>
    <t>A magical, unique, theatre bus which aims to inspire the creative communities around Bath and create unique performance opportunities.</t>
  </si>
  <si>
    <t>Lynnewood Hall Restoration (Canceled)</t>
  </si>
  <si>
    <t>Built in the late 1800's, this 70K sq. feet estate has fallen into disrepair.  Seeking to buy and convert to useful space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</si>
  <si>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</si>
  <si>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</si>
  <si>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</si>
  <si>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</si>
  <si>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</si>
  <si>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</si>
  <si>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</si>
  <si>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</si>
  <si>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</si>
  <si>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</si>
  <si>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</si>
  <si>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</si>
  <si>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</si>
  <si>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</si>
  <si>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</si>
  <si>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</si>
  <si>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Dog Sees God - Calgary Production</t>
  </si>
  <si>
    <t>A poignant &amp; hilarious tale of Charlie Brown &amp; friends navigating high school. A fresh take on the off Broadway hit by YYC artists.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</si>
  <si>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</si>
  <si>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</si>
  <si>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</si>
  <si>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</si>
  <si>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</si>
  <si>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</si>
  <si>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</si>
  <si>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</si>
  <si>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</si>
  <si>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</si>
  <si>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</si>
  <si>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</si>
  <si>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Pizza Delique</t>
  </si>
  <si>
    <t>A play that addresses an important social issue, brought to light by members of the UoM Drama Society.</t>
  </si>
  <si>
    <t>Brava Theater and Cultural Odyssey present â€œBIRTHRIGHT?â€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</si>
  <si>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</si>
  <si>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</si>
  <si>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</si>
  <si>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</si>
  <si>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</si>
  <si>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</si>
  <si>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</si>
  <si>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Creation of the Dublin Circus Centre</t>
  </si>
  <si>
    <t>We are fundraising to create a Dublin based circus training centre for public and professionals to learn, upskill, perform and teach.</t>
  </si>
  <si>
    <t>Railway Playhouse: Setting up a community arts space</t>
  </si>
  <si>
    <t>Renovating this historical landmark, into an arts venue and theatre space for the community.</t>
  </si>
  <si>
    <t>Build the House of Dad's!</t>
  </si>
  <si>
    <t>Dad's Garage Theatre Company needs your help buying our new, forever home by hitting our $150,000 STRETCH GOAL!</t>
  </si>
  <si>
    <t>BABA YAGA: A Traveling Performing Arts Wagon</t>
  </si>
  <si>
    <t>A traveling wooden wagon that transforms into a theatrical playing space presenting FREE original performance while building community!</t>
  </si>
  <si>
    <t>React Aerial Studio</t>
  </si>
  <si>
    <t>From the moment we flew in to the world of The Circus, we have dreamed of opening our own studio. Help us get our dream off the ground!</t>
  </si>
  <si>
    <t>Higher Education</t>
  </si>
  <si>
    <t>Support the circus arts and help our aerial students work with more height. With your support, we will install beams at 19ft!</t>
  </si>
  <si>
    <t>Curious Comedy's Remodel &amp; Technical Equipment Upgrade</t>
  </si>
  <si>
    <t>Help Curious Comedy evolve into an independent comedy theater with a complete professional digital production studio built right in.</t>
  </si>
  <si>
    <t>Curtain up at the Shoebox Theatre!</t>
  </si>
  <si>
    <t>Since October 2015 the Shoebox Theatre has become a hub of creativity - The next step in our journey is to hang stage curtains!</t>
  </si>
  <si>
    <t>Let's Light Up The Gem!</t>
  </si>
  <si>
    <t>Bring the movies back to Bethel, Maine.</t>
  </si>
  <si>
    <t>The Gloria Theatre Project</t>
  </si>
  <si>
    <t>We are a non-profit revitalizing the Gloria Theatre - our gift to the community - and we need your help #arts #community #theater</t>
  </si>
  <si>
    <t>gimmeLIVE @ 9 Wallis</t>
  </si>
  <si>
    <t>A new intimate listening room with tables &amp; theatre seating where artist &amp; fans connect through music, comedy &amp; performing arts.</t>
  </si>
  <si>
    <t>Th'underGrounds</t>
  </si>
  <si>
    <t>Creating a non-profit CAFE &amp; VILLAGE COMMONS in SE Portland, in service to Neighbors, Kids, Artists &amp; the Underserved</t>
  </si>
  <si>
    <t>TRUE WEST: Think, Dog! Productions</t>
  </si>
  <si>
    <t>Help us build the Kitchen from Hell!</t>
  </si>
  <si>
    <t>St. Michael Boat Parties - Halloween and Beyond!</t>
  </si>
  <si>
    <t>Help the hosts of the infamous St. Michael sustain and create epic boat parties through Halloween and into 2015</t>
  </si>
  <si>
    <t>Help Austin's Blue Starlite Drive-in MOVE + ADD 35MM</t>
  </si>
  <si>
    <t>Keeping the drive-in culture alive for 6 years, we now ask for your help so we can CREATE A NEW HOME and save 35MM movies!</t>
  </si>
  <si>
    <t>Sea Tea Improv's Comedy Theater in Hartford, CT</t>
  </si>
  <si>
    <t>A permanent home for comedy in Connecticut in the heart of downtown Hartford.</t>
  </si>
  <si>
    <t>Sonorous Road is Expanding! Join Us!</t>
  </si>
  <si>
    <t>We're moving to a new space and upgrading our facilities to continue providing a local theatre venue and arts education program!</t>
  </si>
  <si>
    <t>A bigger, better home for the New Orleans comedy scene</t>
  </si>
  <si>
    <t>The New Movement works tirelessly to put Nola on the comedy map. This project will upgrade our theater and production facilities.</t>
  </si>
  <si>
    <t>RAT Fund-Riser</t>
  </si>
  <si>
    <t>Restless Artists' Theatre is building risers and installing better lighting for our patrons.  We need to purchase raw materials.</t>
  </si>
  <si>
    <t>Voices From The Future</t>
  </si>
  <si>
    <t>A benefit show featuring musicians, dancers &amp; poets all under age 30 to raise money in support of LGBTQ rights and programs.</t>
  </si>
  <si>
    <t>New Comedy Venue and Training Facility</t>
  </si>
  <si>
    <t>Get Scene Studios and Highwire Comedy Co. creating an amazing training facility and theater for Atlanta comedy and film talent!</t>
  </si>
  <si>
    <t>Help Fund the "Back Room" Arts Space at Jimmy's No 43!</t>
  </si>
  <si>
    <t>Make the workshop/ small stage space at Jimmy's No 43 even better than before!</t>
  </si>
  <si>
    <t>Outskirts Theatre Co. Finds a Home!</t>
  </si>
  <si>
    <t>We finally found a place to call home! Help us move in to (and collaborate with) the NEW Fischer Creative Arts Center in Waukesha, WI!</t>
  </si>
  <si>
    <t>Save the Agawam Cinemas</t>
  </si>
  <si>
    <t>The Agawam Cinemas is to be successfully reopened by new ownership and the twin theaters must be converted to digital projection.</t>
  </si>
  <si>
    <t>Pangea House Revitalization Project</t>
  </si>
  <si>
    <t>Pangea House is a collectively run, all ages music venue and community space in desperate need of some renovation and updates.</t>
  </si>
  <si>
    <t>ONTARIO STREET THEATRE in Port Hope.</t>
  </si>
  <si>
    <t>We're an affordable theatre and rental space that can be molded into anything by anyone.</t>
  </si>
  <si>
    <t>Bethlem</t>
  </si>
  <si>
    <t>Consuite for 2015 CoreCon.  An adventure into insanity.</t>
  </si>
  <si>
    <t>Baby It's Cold Outside: Silver Spring Stage HVAC Fund!</t>
  </si>
  <si>
    <t>Help fund Silver Spring Stage's HVAC costs for the upcoming year! Don't leave us out in the cold (pun intended)!</t>
  </si>
  <si>
    <t>Montauk Surf Museum</t>
  </si>
  <si>
    <t>The Montauk Surf Museum will present ocean science, as well as the art and history of surfing to visitors and schools in creative ways.</t>
  </si>
  <si>
    <t>Put Your Money Where Your Ear Is!</t>
  </si>
  <si>
    <t>STC &amp; the Sheboygan Area School District are working tirelessly to renovate our 30-year-old sound system. Help us sound better for you!</t>
  </si>
  <si>
    <t>Katharsis Teatro en Navidad</t>
  </si>
  <si>
    <t>Necesitamos tu ayuda para poder llevar la magia del teatro universitario al Teatro Lagrada de Madrid el 23 de diciembre :)</t>
  </si>
  <si>
    <t>Up-lifting Up-Fit!</t>
  </si>
  <si>
    <t>Spring Theatre has recently found a new home in the heart of Winston Salem. We need your help for an up-lifting up-fit!</t>
  </si>
  <si>
    <t>Barebones Black Box Theater in Braddock, PA</t>
  </si>
  <si>
    <t>Barebones Productions is developing a new theater and performance facility in Braddock, Pa. "The barebones black box"</t>
  </si>
  <si>
    <t>The North Pole at the Fair - A Christmas Paradise for kids.</t>
  </si>
  <si>
    <t>Help build an immersion experience for kids to have fun with Santa and make their Christmas season shine just a little bit brighter.</t>
  </si>
  <si>
    <t>A Sign for 34 West</t>
  </si>
  <si>
    <t>We're turning an old yogurt shop into a live theater in downtown Charleston.   Please help us hang our sign!</t>
  </si>
  <si>
    <t>Let there be sound! A sound and hearing assistance system</t>
  </si>
  <si>
    <t>Let there be sound! Make our new theatre more accessible by installing a modern sound and hearing assistance system for our audience.</t>
  </si>
  <si>
    <t>ACT's Spotlight Initiative- Let's Build a Theater!</t>
  </si>
  <si>
    <t>Help us build a 200 seat theater and classroom space in North Andover, MA. Let's get kids off the screens, and into the spotlight!</t>
  </si>
  <si>
    <t>Why Theatre</t>
  </si>
  <si>
    <t>Le projet vise la crÃ©ation dâ€™un lieu de rÃ©sidence, recherche et formation dÃ©diÃ© Ã  l'art vivant, l'image et la narration.</t>
  </si>
  <si>
    <t>Small town theatre, the Gibson Theatre goes Digital</t>
  </si>
  <si>
    <t>We plan to transition from 35mm to the new digital projection format to continue to show current first run films for our community.</t>
  </si>
  <si>
    <t>Prime Stage Theater Studio Upgrades!</t>
  </si>
  <si>
    <t>Any donation--big or small--will help us upgrade our studio/rehearsal space into a black box theater and offer even more programs.</t>
  </si>
  <si>
    <t>BEEP! BEEP! 2ND STORY IS ON THE MOVE!</t>
  </si>
  <si>
    <t>At the end of October 2016, 2nd Story will be moving from its current office space to a storefront space in Albany Park, Chicago, IL.</t>
  </si>
  <si>
    <t>A Performing Arts Complex in Central Square, Cambridge</t>
  </si>
  <si>
    <t>Help us launch a new performing arts complex in Cambridge! The Thalia provides space for performance, rehearsals, and collaboration!</t>
  </si>
  <si>
    <t>The Night Watch</t>
  </si>
  <si>
    <t>Antonia Goddard Productions in association with Jethro Compton Productions presents THE NIGHT WATCH, an exciting new historical drama.</t>
  </si>
  <si>
    <t>Build a New Home for Improv Comedy in Pittsburgh</t>
  </si>
  <si>
    <t>Steel City Improv Theater has found a new space in the Shadyside neighborhood of Pittsburgh and we're raising $5000 to build it!</t>
  </si>
  <si>
    <t>The Other Room â€“ Cardiffâ€™s First Pub Theatre</t>
  </si>
  <si>
    <t>Be part of building Cardiff's first pub theatre, located right in the city centre. Launching January 2015.</t>
  </si>
  <si>
    <t>The Bohemian Balcony - A Creative Space For All</t>
  </si>
  <si>
    <t>The Bohemian Balcony is a innovate multi-arts venue created by the people for the community. A platform for our arts to grow and shine.</t>
  </si>
  <si>
    <t>Help ReNew the Rainbow Stage (&amp; office) for Future Stars</t>
  </si>
  <si>
    <t>Wavy says let's LIGHT UP THE RAINBOW STAGE and as our stretch reward we'll throw all of us a PARTY!</t>
  </si>
  <si>
    <t>A Home for Vegas Theatre Hub</t>
  </si>
  <si>
    <t>We have a space! Help us fill it with a stage, chairs, gear and audiences' laughter!</t>
  </si>
  <si>
    <t>Ground Floor Theatre</t>
  </si>
  <si>
    <t>We're building a new theatre venue in Austin! Austin is growing, but we are losing space for artists- help us keep local theatre alive!</t>
  </si>
  <si>
    <t>Guilford Center Stage Lights Up</t>
  </si>
  <si>
    <t>Guilford Center Stage is a new project bringing theater to our 1896 Grange; we need to purchase simple theater lighting for our stage.</t>
  </si>
  <si>
    <t>Blue Thyme Nights</t>
  </si>
  <si>
    <t>Blue Thyme Nights is the production of Am I Blue by Beth Henley &amp; Thymus Vulgaris by Lanford  Wilson.
Artwork by Charlotte Ager</t>
  </si>
  <si>
    <t>Silent Valley : A Haunting</t>
  </si>
  <si>
    <t>One night only, not-for-profit, neighborhood haunted attraction that will scare your mask off! Coming this Halloween.</t>
  </si>
  <si>
    <t>Stagelights Studio by Pam Kinter, Greensboro</t>
  </si>
  <si>
    <t>Finally Stagelights will have a space of our very own!  Be a part of this exciting new adventure in Greensboro!!</t>
  </si>
  <si>
    <t>Save Our Butts The Seat-quel</t>
  </si>
  <si>
    <t>Pretty please with popcorn on top!Help!!
Our family owned &amp; operated Theatre in Fairfax VA is looking to get help upgrading our seats.</t>
  </si>
  <si>
    <t>The Coalition Theater</t>
  </si>
  <si>
    <t>Help create a permanent home for live comedy shows and classes in Downtown RVA.</t>
  </si>
  <si>
    <t>Save the Studio!</t>
  </si>
  <si>
    <t>Help Synetic Theater create a new Studio to produce amazing  shows in the 2013/14 season and train awesome artists of all ages!</t>
  </si>
  <si>
    <t>Help SHE&amp;HER PRODUCTIONS raise money for our new space in the West Bottoms!!</t>
  </si>
  <si>
    <t>SHE&amp;HER PRODUCTIONS! New Space.. New SHOW! We have a home in KC West Bottoms, the Crane Building. We need your help turning this space into a theater!</t>
  </si>
  <si>
    <t>Overtime Theater Spruce Up</t>
  </si>
  <si>
    <t>Our little theater needs some love. We took over a lab and need to make our space look more inviting and well, like a theater!</t>
  </si>
  <si>
    <t>Shelter the Schmee</t>
  </si>
  <si>
    <t>After 22 yrs downstairs we are "getting out of  our parents basement" and building a new 50 seat theater in a new location.</t>
  </si>
  <si>
    <t>Jayhawk Makeover</t>
  </si>
  <si>
    <t>48 hours of deck screws, dry wall, hard hats and needed renovation to help the Jayhawk rise from the ashes.</t>
  </si>
  <si>
    <t>Lend a Hand in Our Home</t>
  </si>
  <si>
    <t>Privet! Hello! Bon Jour! We are the Arlekin Players Theatre and we need a home.</t>
  </si>
  <si>
    <t>HOPE MILL THEATRE - CHAIR FUND</t>
  </si>
  <si>
    <t>Hope Mill Theatre is a brand new Fringe Theatre in the heart of Manchester city - bringing a diverse programme of entertainment!</t>
  </si>
  <si>
    <t>Like This Post (The Post at 750)</t>
  </si>
  <si>
    <t>Introducing The Post at 750! Join us in the creation of Vancouver's most exciting new cultural space in the heart of downtown.</t>
  </si>
  <si>
    <t>Minnsky's Theater- A Vaudeville Circus Experiment</t>
  </si>
  <si>
    <t>Minnsky's - a theater in the Minneapolis NE Arts District that will harken back to a time of Vaudeville and Circus Entertainment!</t>
  </si>
  <si>
    <t>Colorado ACTS Black Box Painting</t>
  </si>
  <si>
    <t>Walmart decided they wanted our space, so we had to move to a new theater. Help us make it an awesome space by painting it all black!</t>
  </si>
  <si>
    <t>improvMANIA Improv Comedy Theater - Chandler, Arizona</t>
  </si>
  <si>
    <t>Your opportunity to help improvMANIA open Chandler, Arizona's new home for family-friendly improv comedy in Historic Downtown Chandler!</t>
  </si>
  <si>
    <t>Acting V Senior Showcase</t>
  </si>
  <si>
    <t>Hi! We're the Graduating Seniors Acting V Seniors at Temple University! Welcome to our Kick starter Page!</t>
  </si>
  <si>
    <t>December Match Campaign</t>
  </si>
  <si>
    <t>By matching donations up to $5000, Jack Kesler and Maurice Richards have challenged YOU to help Urbanite outfit their brand new space.</t>
  </si>
  <si>
    <t>Pickerington Community Theatre's Set Capabilities Expansion</t>
  </si>
  <si>
    <t>Pickerington Community Theatre is seeking donations to purchase a Pipe &amp; Drape system to increase staging possibilities for the company</t>
  </si>
  <si>
    <t>The Black Pearl Consuite at CoreCon VIII: On Ancient Seas</t>
  </si>
  <si>
    <t>Help fund The Black Pearl Consuite at CoreCon VIII: On Ancient Seas!</t>
  </si>
  <si>
    <t>Jon Udry's ABC Tour</t>
  </si>
  <si>
    <t>The ABC tour: 26 comedy-juggling shows in 26 different venues - chosen by YOU - each beginning with a different letter of the alphabet.</t>
  </si>
  <si>
    <t>Funding for a new theater facility in Walker Minnesota</t>
  </si>
  <si>
    <t>To let the arts continue in Walker Minnesota We need a performing arts space and art gallery</t>
  </si>
  <si>
    <t>Showroom</t>
  </si>
  <si>
    <t>Showroom is a multi-disciplinary space providing unorthodox concerts, events &amp; a platform creatives can express their creative vision</t>
  </si>
  <si>
    <t>Shady Slaughters Productions Haunted attraction</t>
  </si>
  <si>
    <t>A "haunted house" that benefits the community by helping local college students with volunteer hours and helping out local charities.</t>
  </si>
  <si>
    <t>Bungers surfing Museum</t>
  </si>
  <si>
    <t>I have been in the Surfing business since 1962 have a collection of surfing memorabilia I would like to open a surfing museum</t>
  </si>
  <si>
    <t>Palace Flophouse Theater</t>
  </si>
  <si>
    <t>Looking to establish a communal space for art shows, bands, farmer's markets, environmental education, and traditional skills.</t>
  </si>
  <si>
    <t>1 World Educational Theme Parks</t>
  </si>
  <si>
    <t>A series of 6 educational theme parks. This project is to fund the plans and 3D designs required to build the first park.</t>
  </si>
  <si>
    <t>OPEN THE OLD "RIGON" THEATER</t>
  </si>
  <si>
    <t>Restoration of a theatre to make an educational center for youngs and a place to socialize for everybody through the power of art.</t>
  </si>
  <si>
    <t>Let There Be Light! (and you get to name a ghost too!)</t>
  </si>
  <si>
    <t>We, as a theatre, are 50 years old and our lights and building are even older so we are looking to update and revamp our lights.</t>
  </si>
  <si>
    <t>Save the Roxy Theatre in Bremerton WA</t>
  </si>
  <si>
    <t>Save the historic Roxy theatre in Bremerton WA from being repurposed as office space.</t>
  </si>
  <si>
    <t>Help Save Parkway Cinemas!</t>
  </si>
  <si>
    <t>Save a historic Local theater.</t>
  </si>
  <si>
    <t>The Comedy Catch Relocation to the Choo Choo</t>
  </si>
  <si>
    <t>In our 30th year we are relocating to the world famous Choo Choo on The South Side. We will be remodeling the old Station House.</t>
  </si>
  <si>
    <t>Spec Haus</t>
  </si>
  <si>
    <t>Members of the local Miami music scene are putting together a venue/creative space in Kendall!</t>
  </si>
  <si>
    <t>Kickstart the Crossroads Community</t>
  </si>
  <si>
    <t>An epicenter for connection, creation and expression of the community.</t>
  </si>
  <si>
    <t>The Castle Project</t>
  </si>
  <si>
    <t>A castle themed events center with large and small spaces to support a variety of arts i.e. performing, visual, music, theater, dance</t>
  </si>
  <si>
    <t>Gold Coast Wake Park</t>
  </si>
  <si>
    <t>Our mission is to offer an innovative family watersports attraction that is fun, safe, economical and a leader in its field.</t>
  </si>
  <si>
    <t>Fabulous Foyer - where? At the Court Theatre in Christchurch</t>
  </si>
  <si>
    <t>Host a special event in your home, collect donations and turn containers in the foyer to a comfortable welcoming place to sit &amp; chat!</t>
  </si>
  <si>
    <t>Theaters in the Loop - Hearing Loop Installation Project</t>
  </si>
  <si>
    <t>Hearing loops will be installed in theaters to give hearing loss sufferers with cochlear implants and hearing aids much needed access.</t>
  </si>
  <si>
    <t>"Seven Zero Eight STL" Burlesque, Restaurant, Pub and More!</t>
  </si>
  <si>
    <t>708 STL is ONE of a kind! The Best Burlesque &amp; Vaudeville, plus singing/dancing waitresses, high end comfort food &amp; GREAT craft beer!</t>
  </si>
  <si>
    <t>Purpose Built Liverpool Comedy Club, Restaurant &amp; Bar</t>
  </si>
  <si>
    <t>Liverpool's 1st purpose built 7 night a week comedy club, bar &amp; restaurant with live music &amp; much more</t>
  </si>
  <si>
    <t>The Echo Theatre 2015</t>
  </si>
  <si>
    <t>Anyone can create. They just need a place and an opportunity. The Echo Theatre (Provo) provides that opportunity.</t>
  </si>
  <si>
    <t>Crosswalk Theatre - Starting Capital</t>
  </si>
  <si>
    <t>Crosswalk Theatre Company - Network Directory promotes all stage talent. Increasing your odds to connect to the right hiring person.</t>
  </si>
  <si>
    <t>Performing and Visual Arts Center, Rochester, NY</t>
  </si>
  <si>
    <t>Conversion of a long dormant synagogue into a Performing and Visual Arts Center, revitalizing Rochester's inner city.</t>
  </si>
  <si>
    <t>ThÃ©Ã¢tre d'automates "culture de vie"</t>
  </si>
  <si>
    <t>CrÃ©ation d'un thÃ©Ã¢tre de marionnettes automatisÃ©es et informatisÃ©es portant sur la nature et l'Ã©cologie.
"La symphonie du monde"</t>
  </si>
  <si>
    <t>The Little MAGIC Theatre</t>
  </si>
  <si>
    <t>Magic Morgan &amp; Liliana are raising funds to expand their famed traveling magic show to a theater of magic.</t>
  </si>
  <si>
    <t>10,000 Hours</t>
  </si>
  <si>
    <t>Helping female comedians get in their 10,000 Hours of practice!</t>
  </si>
  <si>
    <t>Brothers in Arms Building Better Lives Workshop For Men</t>
  </si>
  <si>
    <t>I've created a live workshop for men who cannot afford it, giving them an opportunity to have healing, peace &amp; love in their lives.</t>
  </si>
  <si>
    <t>Make The Historic Dungeness Schoolhouse Stage ADA Accessible</t>
  </si>
  <si>
    <t>Help replace a broken chairlift with a vertical lift making all forms of arts and education accessible on our historical antique stage.</t>
  </si>
  <si>
    <t>Join us in creating a new Hell on Earth!</t>
  </si>
  <si>
    <t>We desire to purchase a portion of Hell, in Michigan just outside of Detroit, to create a world-class performance art space.  Join us.</t>
  </si>
  <si>
    <t>Global Community Theater One.</t>
  </si>
  <si>
    <t>Sustainable, fire-proof, carbon-negative, and all-season recreation of the Globe Theater made famous by Shakespeare, with gardens.</t>
  </si>
  <si>
    <t>Help! World Tour ~ A Theatrical Revival of Hope</t>
  </si>
  <si>
    <t>Help! is a full scale mobile theatrical musical bringing a Gospel revival through a story of love and hope to communities world wide.</t>
  </si>
  <si>
    <t>Magical Workshop, Magic/Hobby Store</t>
  </si>
  <si>
    <t>Help expand the time of everyones favorite magic store!  It currently limited to 3 days a week. If not for you, then the children!</t>
  </si>
  <si>
    <t>Crystal City Haunted Undergound</t>
  </si>
  <si>
    <t>Crystal City Underground is a New &amp; Unique
indoor recreational facility, using an old silica sand mine,
we are the Haunted Maze</t>
  </si>
  <si>
    <t>URGENT: Help Us Replace Our Ramp!</t>
  </si>
  <si>
    <t>18-yr-old handicap-access ramp collapsed, must replace. Help fund &amp; ensure everyone access to our 35-seat non-profit community theater!</t>
  </si>
  <si>
    <t>Paper Tank Theater Music Madness Party</t>
  </si>
  <si>
    <t>Get behind a new music venue in our city by helping with equipment! We're pre-selling tickets to our party and offering other perks.</t>
  </si>
  <si>
    <t>"Un parco di Risate" - open air theatre to save TKC</t>
  </si>
  <si>
    <t>A memorable theatre experience in the middle of Genoa's old town. Summer is coming and we have no intention to stop making you laugh.</t>
  </si>
  <si>
    <t>Read/Rehearse/Workshop Plays at Austin Playwrights Studio</t>
  </si>
  <si>
    <t>Austin's "Full Service Rehearsal Space", APS is a comfortable, convenient place for the theater community to develop scripted plays.</t>
  </si>
  <si>
    <t>Destination Small Town "Visitor Center" To The Midwest</t>
  </si>
  <si>
    <t>We believe it's time to open a visitor's center that highlights the small towns of the upper Midwest.</t>
  </si>
  <si>
    <t>The ClubHouse: A Community-Focused Sports &amp; Culture Space</t>
  </si>
  <si>
    <t>A community space in Somerville, MA to celebrate the beautiful intersection of sports and creativity.</t>
  </si>
  <si>
    <t>Save the Stage</t>
  </si>
  <si>
    <t>To create a space by restoring a historic church in Burlington, Ky where community theater, dance and music and art can be performed.</t>
  </si>
  <si>
    <t>Bustduck Theatre</t>
  </si>
  <si>
    <t>Roanoke, Virginia's first long-form improv theatre company. Producing improv and scripted theatre, with a dynamic training program.</t>
  </si>
  <si>
    <t>A home for the arts on the Upper East Side/Yorkville</t>
  </si>
  <si>
    <t>Our goal is to purchase a theater on the Upper East Side of Manhattan that will act as a home for four theater companies.</t>
  </si>
  <si>
    <t>Theatre of the Black Butterfly's POOL (NO WATER)</t>
  </si>
  <si>
    <t>Jump in the deep end of the provocative and darkly humourous, POOL (NO WATER)...to be performed in a Pool!  Directed by Gordon McCall.</t>
  </si>
  <si>
    <t>Nothing Up My Sleeves Tour: Summer 2016</t>
  </si>
  <si>
    <t>This is a Kickstarter to help with the start up costs for Illusionist, Chris Lengyel's Summer 2016 Tour!</t>
  </si>
  <si>
    <t>The Old Howard Theatre Company</t>
  </si>
  <si>
    <t>We are a small theatre company looking to provide world class theatre to the working class in the Greater New York area.</t>
  </si>
  <si>
    <t>LaPorte Institute for Dramatic and Creative Arts</t>
  </si>
  <si>
    <t>To create a learning center for acting and all art types including anything that expresses the emotion of the human spirit.</t>
  </si>
  <si>
    <t>Help launch The Bunker: London's newest Off-West End theatre</t>
  </si>
  <si>
    <t>The Bunker makes theatre with purpose: We provide ambitious artists a home in which to share their work with adventurous audiences.</t>
  </si>
  <si>
    <t>The Enchanted Cottage</t>
  </si>
  <si>
    <t>A magical space, full of fairytale favorites, designed to make each individual have a unique experience; children's dreams made real.</t>
  </si>
  <si>
    <t>Screening for Unapologetically Black the Movie</t>
  </si>
  <si>
    <t>I would like to screen this documentary at CSU at their Black Studies Dept. Looking to fly panelist in. Hoping to screen nationwide. &lt;3</t>
  </si>
  <si>
    <t>Build Our Ampitheater - Build Franklin County, MO!</t>
  </si>
  <si>
    <t>Friends for Change, a group of girls between the ages of 12 and 18 are building an outdoor Amphitheater as a gift to our community!</t>
  </si>
  <si>
    <t>Mots Ã‰crits</t>
  </si>
  <si>
    <t>LabellisÃ© 14-18, Mots Ã‰crits est un projet itinÃ©rant de lectures Ã  voix haute par des amateurs, mises en espace par une comÃ©dienne.</t>
  </si>
  <si>
    <t>Theatre Bath Bus</t>
  </si>
  <si>
    <t>Imagine being able to take a performance anywhere! Meet the Theatre Bath Bus - a magical performance space where anything is possible.</t>
  </si>
  <si>
    <t>Professional Venue for local artists!!</t>
  </si>
  <si>
    <t>Creating a place for local artists to perform, at substantially less cost for them</t>
  </si>
  <si>
    <t>CQ EAP Performing Arts 'THE LOFT'</t>
  </si>
  <si>
    <t>The Loft is CQEAP's latest studio. Located in Rockhampton's CBD we'll be running performing arts workshops for 5yrs to adults.</t>
  </si>
  <si>
    <t>Paddock School Theater Improvement</t>
  </si>
  <si>
    <t>My hope is to raise $5845 and replace old stained and mismatched border curtains, cyclorama curtain, and backdrop.</t>
  </si>
  <si>
    <t>Wild Men at the Bristol Cathedral</t>
  </si>
  <si>
    <t>Help fund the exciting first collaboration between Hotel Echo and Bristol Cathedral: WILD MEN, a show commemorating those lost in WW1.</t>
  </si>
  <si>
    <t>Creating Cabaret</t>
  </si>
  <si>
    <t>When opportunity knocks, we answer!  Help expand the ravishingly talented troupe into a new and exciting market and venue!</t>
  </si>
  <si>
    <t>Funding a home for our Children's Theater</t>
  </si>
  <si>
    <t>We need a permanent home for the theater!</t>
  </si>
  <si>
    <t>Saving Americana: The Sidney Auto Vue Drive-In needs digital</t>
  </si>
  <si>
    <t>Help us exceed our goal to convert the Sidney Auto Vue Drive-In from 35mm to digital. This will cost upwards of $75,000. Thank you!</t>
  </si>
  <si>
    <t>Hip Justice Catmunity Center</t>
  </si>
  <si>
    <t>Cat People Unite! It's time we get a space of our own to relax, socialize and learn! Join the Catmunity!</t>
  </si>
  <si>
    <t>All Puppet Players Need a Home</t>
  </si>
  <si>
    <t>Help All Puppet Players perform it's 2015 season in a beautiful 200 seat theater for an entire year.</t>
  </si>
  <si>
    <t>Kids Zone start up</t>
  </si>
  <si>
    <t>Children only have a short period of time to live care free, play hard, get dirty, I want to help every child in my Town play everyday.</t>
  </si>
  <si>
    <t>The Shamrock Drafthouse Theater</t>
  </si>
  <si>
    <t>An arts and craft beer theater showcasing local talent, locally crafted beer and providing performance and rehearsal space.</t>
  </si>
  <si>
    <t>Urban Nightmares - A Scary Adventure in Southwest Oklahoma</t>
  </si>
  <si>
    <t>A scary place to bring your friends. Interactive so that the people that were scared before get to scare others later. A diner on site.</t>
  </si>
  <si>
    <t>spoken word pop-up:</t>
  </si>
  <si>
    <t>We are creating a mobile community devoted to the spreading and sharing of spoken word and other kinds of storytelling.</t>
  </si>
  <si>
    <t>CoreCon Asylum</t>
  </si>
  <si>
    <t>Creating a consuite for CoreCon. A focus on the insanity of asylums and early medical practices from history.</t>
  </si>
  <si>
    <t>Cowes and The Sea</t>
  </si>
  <si>
    <t>Performing Arts workshops, for young people aged 5 -16, exploring how the sea has shaped Cowes as a settlement.</t>
  </si>
  <si>
    <t>Garden Eden, theatre, meeting, culture, music, art</t>
  </si>
  <si>
    <t>a magical place for all kind of people, like a fairytaile in all colours</t>
  </si>
  <si>
    <t>"Buffalo Info." Directions-Events-Places Of Interest-History</t>
  </si>
  <si>
    <t>An Information center downTOWN Buffalo...find directions to places of interest, events, eateries, lodging, maps, postcards and books.</t>
  </si>
  <si>
    <t>Subtropisch zwemparadijs Tropicana</t>
  </si>
  <si>
    <t>Wij willen Tropicana het subtropisch zwemparadijs van Rotterdam op een nieuwe locatie gaan bouwen.</t>
  </si>
  <si>
    <t>Ant Farm Theatre Project (Canceled)</t>
  </si>
  <si>
    <t>I going to build a theatre for a local ant farm so that Ants can put on their theatre productions.</t>
  </si>
  <si>
    <t>be back soon (Canceled)</t>
  </si>
  <si>
    <t>cancelled until further notice</t>
  </si>
  <si>
    <t>Save the Larchmont Playhouse! (Canceled)</t>
  </si>
  <si>
    <t>The Larchmont Playhouse is threatened! Help save the theater by becoming a Preservation Member of The Larchmont Playhouse.</t>
  </si>
  <si>
    <t>Theater &amp; Arts &amp; Day Care (Canceled)</t>
  </si>
  <si>
    <t>A place where kids/ teens' dreams come true, and one finds there home without sparkly red shoes!</t>
  </si>
  <si>
    <t>N/A (Canceled)</t>
  </si>
  <si>
    <t>N/A</t>
  </si>
  <si>
    <t>Urban Roots SkatePark (Canceled)</t>
  </si>
  <si>
    <t>A big dream, small budget, the drive/passion of so many volunteers...indoor skatepark in Eau Claire, WI.
This is UR skatepark!</t>
  </si>
  <si>
    <t>Help Us Help Artists (Canceled)</t>
  </si>
  <si>
    <t>Our goal - create a venue &amp; stage where comedic &amp; music artists hone their talents &amp; fan base. First minority owned like it in Cincy.</t>
  </si>
  <si>
    <t>Casablanca - The Gin Joint Cut (The Play)</t>
  </si>
  <si>
    <t>Bring Morag Fullarton's fun-loving spoof and homage of the classic and timeless film, 'Casablanca', to the stage in New York City.</t>
  </si>
  <si>
    <t>Marcus Rashad's "The Domino Effect Stage Play"</t>
  </si>
  <si>
    <t>The DE sheds light on the reality of what happens in college. Marcus Rashad created this play to help prepare future/current students</t>
  </si>
  <si>
    <t>MEDEA | A New Vision</t>
  </si>
  <si>
    <t>A shockingly relevant modern take on a 2,000-year-old tragedy that confronts current gender politics.</t>
  </si>
  <si>
    <t>SNAKE EYES</t>
  </si>
  <si>
    <t>A Staged Reading of "Snake Eyes," a new play by Alex Rafala</t>
  </si>
  <si>
    <t>A Bite of a Snake Play</t>
  </si>
  <si>
    <t>Smells Like Money, Drips Like Honey, Taste Like Mocha, Better Run AWAY</t>
  </si>
  <si>
    <t>Hell Has No Fury by TwentySomething @ Edinburgh Fringe</t>
  </si>
  <si>
    <t>TwentySomething is taking Hell Has No Fury to Edinburgh! 
We're looking for your support to get us there.</t>
  </si>
  <si>
    <t>Threads by David Lane at The Hope Theatre - 11-29 April</t>
  </si>
  <si>
    <t>Time Zone Theatre &amp; Arteria Theatre present this emotional thriller about Love, Loss and what happens when life goes on, but you can't.</t>
  </si>
  <si>
    <t>SEVEN, a Documentary Play: North Carolina Premiere!</t>
  </si>
  <si>
    <t>SEVEN tells the true stories of 7 women who bravely fought for the well-being of women, families, and children around the globe.</t>
  </si>
  <si>
    <t>Heroines</t>
  </si>
  <si>
    <t>Help emberfly theatre put on their first production Heroines and pay our actors and creative team! Follow us @emberflytheatre</t>
  </si>
  <si>
    <t>Richard III - Presented by REBATEnsemble/Theatre Off Jackson</t>
  </si>
  <si>
    <t>Set in 1930s Chinatown, evocative of old world South Jackson Street during the Jazz era.</t>
  </si>
  <si>
    <t>Our Country's Good</t>
  </si>
  <si>
    <t>A UWE Drama Society adaptation of Timberlake Wertenbaker's play. Funding needed for costumes/props to make the show a success. Thanks.</t>
  </si>
  <si>
    <t>Casa Calabaza, Premio Nacional de Teatro Penitenciario.</t>
  </si>
  <si>
    <t>Conoce y apoya el teatro de calidad que se escribe desde los centros penitenciarios, como es el caso de Casa Calabaza, de Maye Moreno.</t>
  </si>
  <si>
    <t>ReminiSens Restaurant &amp; Theatre in Versailles</t>
  </si>
  <si>
    <t>ReminiSens offers an Enchanting Time Travel experience: have diner at the court of Versailles and interact with the nobles of the time!</t>
  </si>
  <si>
    <t>GUTS: Black Comedy</t>
  </si>
  <si>
    <t>We are a theatre society from the Groningen University in the Netherlands. 
We would be more than happy for some help funding the play.</t>
  </si>
  <si>
    <t>The Pendulum Swings UK Theatre Tour/EdFringe</t>
  </si>
  <si>
    <t>Our aim is to deliver a powerful piece of theatre to audiences across the UK, including Edinburgh Fringe (2017).</t>
  </si>
  <si>
    <t>This is Living by Liam Borrett</t>
  </si>
  <si>
    <t>THE POIGNANT EXPLORATION OF WHAT IT MEANS TO SAY GOODBYE.
Stripped Raw brings Liam Borrett's debut play 'This is Living' to Wiltshire.</t>
  </si>
  <si>
    <t>Benghazi Bergen-Belsen</t>
  </si>
  <si>
    <t>Two women, one love, one must die: a multicultural cast in a play about the denied holocaust of Libyan Jews. Premieres in March in NYC</t>
  </si>
  <si>
    <t>Arlington's 1st Dinner Theatre</t>
  </si>
  <si>
    <t>Dominion Theatre Company is the first community dinner theatre  to be established in Arlington TX.</t>
  </si>
  <si>
    <t>SoÃ±Ã© una ciudad amurallada</t>
  </si>
  <si>
    <t>Somos... Podemos... Amamos... Nuestra muralla, nuestra utopÃ­a. Que el amor sea el lÃ­mite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</si>
  <si>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</si>
  <si>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</si>
  <si>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</si>
  <si>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</si>
  <si>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</si>
  <si>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</si>
  <si>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</si>
  <si>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</si>
  <si>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</si>
  <si>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</si>
  <si>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'Gilead', an original theatre piece</t>
  </si>
  <si>
    <t>'Gilead' is an original theatre piece inspired by Margaret Atwood's 'The Handmaid's Tale'. (Brighton Fringe 2014)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</si>
  <si>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</si>
  <si>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</si>
  <si>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</si>
  <si>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</si>
  <si>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Stage Adaptation of Studio Ghibli's Princess Mononoke</t>
  </si>
  <si>
    <t>We want to take our stage adaptation of Studio Ghibli's 'Princess Mononoke' to more people.  Help us do it!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</si>
  <si>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</si>
  <si>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</si>
  <si>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</si>
  <si>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</si>
  <si>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</si>
  <si>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</si>
  <si>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</si>
  <si>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</si>
  <si>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</si>
  <si>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</si>
  <si>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Faustus</t>
  </si>
  <si>
    <t>Iâ€™ll Be Right Back presents a story of murder and corruption. Faustus is a modern re-imagining of Christopher Marloweâ€™s classic tale.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</si>
  <si>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</si>
  <si>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</si>
  <si>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</si>
  <si>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</si>
  <si>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</si>
  <si>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Something.â€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</si>
  <si>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</si>
  <si>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</si>
  <si>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</si>
  <si>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</si>
  <si>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</si>
  <si>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</si>
  <si>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</si>
  <si>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</si>
  <si>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</si>
  <si>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</si>
  <si>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</si>
  <si>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</si>
  <si>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The Fall - an epic theatrical adaptation</t>
  </si>
  <si>
    <t>The theatrical adaptation of the epic film â€˜THE FALLâ€™ for the stage, combining theatre, live music, animation and expansive projection.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</si>
  <si>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</si>
  <si>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</si>
  <si>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</si>
  <si>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</si>
  <si>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</si>
  <si>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</si>
  <si>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</si>
  <si>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</si>
  <si>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</si>
  <si>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</si>
  <si>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</si>
  <si>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</si>
  <si>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Cutting Off Kate Bush</t>
  </si>
  <si>
    <t>Cutting Off Kate Bush is a one-woman show written &amp; performed by Lucy Benson-Brown, premiering at the Edinburgh Fringe Festival 2014</t>
  </si>
  <si>
    <t>I Do Wonder</t>
  </si>
  <si>
    <t>A Sci-fi play in several vignettes that will narrate an alternate history in the mid-20th century.</t>
  </si>
  <si>
    <t>Glass Mountain: An Original Fairytale</t>
  </si>
  <si>
    <t>A new tale of witches, fairies, cat-hunters and and bone-boilers from London theatre company Broken Glass.</t>
  </si>
  <si>
    <t>ENDURING SONG</t>
  </si>
  <si>
    <t>ENDURING SONG by award-winning Bear Trap Theatre, is a sweeping historical epic about love, loss and family set in the First Crusade.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</si>
  <si>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</si>
  <si>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</si>
  <si>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</si>
  <si>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</si>
  <si>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</si>
  <si>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</si>
  <si>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Edfringe support - What a Gay Play</t>
  </si>
  <si>
    <t>I've written, and am producing, a fun new play with a gorgeous cast for this year's Edfringe and it just needs a little extra dough :)</t>
  </si>
  <si>
    <t>Honest</t>
  </si>
  <si>
    <t>Honest is an exciting and dark new play by Bristol based writer Alice Nicholas, touring the South of England and London this October.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</si>
  <si>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</si>
  <si>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</si>
  <si>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A Brief History of Musical Theatre...</t>
  </si>
  <si>
    <t>A revue show featuring the very best of the last century of musical theatre from aspiring young producers &amp; performers at RWCMD</t>
  </si>
  <si>
    <t>Hednadotter Jubileumskonsert</t>
  </si>
  <si>
    <t>Det Ã¤r tio Ã¥r sedan sist! Musikalen Hednadotter med sÃ¥ngarna frÃ¥n orginaluppsÃ¤ttningen sjunger musikalen i Konsertform.</t>
  </si>
  <si>
    <t>Call It A Day Productions - THE LIFE</t>
  </si>
  <si>
    <t>Call It A Day Productions is putting on their first full production in December and every little bit helps!</t>
  </si>
  <si>
    <t>Decree 770: Europa</t>
  </si>
  <si>
    <t>A brand new musical about the ban of contraception and abortion in Romania and the revolution that ended it all in 1989.</t>
  </si>
  <si>
    <t>Arts in Conflict</t>
  </si>
  <si>
    <t>This project challenges social issues affecting young people in areas of deprivation within the Belfast area (Northern Ireland).</t>
  </si>
  <si>
    <t>Shock Treatment - The Sequel to Rocky Horror!</t>
  </si>
  <si>
    <t>Bringing Richard O'Brien's sequel to legendary Rocky Horror to the stage for the first time. First London, then...The World!</t>
  </si>
  <si>
    <t>P.A.C.K (Performing Arts Camp for Kids)</t>
  </si>
  <si>
    <t>P.A.C.K (Performing Arts Camp for Kids) Musical Theater, Instrumental Music, Vocal Music, Dance, Visual Arts, and Physical Education!</t>
  </si>
  <si>
    <t>Emerson Sings!</t>
  </si>
  <si>
    <t>Emerson Sings is the first cabaret to celebrate the work of up and coming musical theater composers who are alumni of Emerson College.</t>
  </si>
  <si>
    <t>Our Modern Lives</t>
  </si>
  <si>
    <t>Help five college students as they journey to bring their groundbreaking new musical "Our Modern Lives" to Broadway!</t>
  </si>
  <si>
    <t>Mirror, mirror on the wall</t>
  </si>
  <si>
    <t>This years most important stage project for young artists in our region. www.ungespor.no</t>
  </si>
  <si>
    <t>Terezin's The Fireflies</t>
  </si>
  <si>
    <t>Hadbjerg skole opsÃ¦tter i april musicalen The Fireflies, der blev skrevet og opfÃ¸rt i koncentrationslejren Theresienstadt i 1943 og 45.</t>
  </si>
  <si>
    <t>Help Milburn Stone Fly High With TARZAN The Musical</t>
  </si>
  <si>
    <t>The Milburn Stone Theatre needs your help to bring its high-flying next blockbuster musical, TARZAN, to life!</t>
  </si>
  <si>
    <t>ROAD TO THE KINGDOM</t>
  </si>
  <si>
    <t>An extremely unique musical play with an exciting, fun filled, dramatic twist. You will discover what lies ahead on the Road to Kingdom</t>
  </si>
  <si>
    <t>Nothing Changes</t>
  </si>
  <si>
    <t>Nothing Changes is a modern musical version of the Ragged Trousered Philanthropists exploring the inequalities of "austerity Britain"</t>
  </si>
  <si>
    <t>Christmas Ain't A Drag - A Musical</t>
  </si>
  <si>
    <t>Falling in love at Christmas should never be a drag! A rocking musical about four lives intersecting at a nightclub at Christmas.</t>
  </si>
  <si>
    <t>Escape from Reality's 1st Season "Defying Gravity"</t>
  </si>
  <si>
    <t>Escape from Reality's 1st Season "Defying Gravity" including The Last Five Years, Godspell, and Aida.</t>
  </si>
  <si>
    <t>FaÃ§ade: The Interactive Musical</t>
  </si>
  <si>
    <t>Based on the hit game, Trip and Grace's marriage is falling apart. It's up to the audience to determine the fate of their relationship.</t>
  </si>
  <si>
    <t>Children Must Run: An Original Musical</t>
  </si>
  <si>
    <t>Children Must Run is an original musical, about a prostitute, a drug mule, a child soldier and their struggles, hopes and dreams.</t>
  </si>
  <si>
    <t>Performance Theater for Young Artists (PTYA)</t>
  </si>
  <si>
    <t>PTYA is a non-profit musical theater group for kids ages 7-18 that teaches the importance of self expression through the arts.</t>
  </si>
  <si>
    <t>The Last Five Years: The Muse Arts Production's Debut Show</t>
  </si>
  <si>
    <t>We are proud to be doing The Last Five Years as our debut! Now, our little company needs your help to make our big dreams come true!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</si>
  <si>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</si>
  <si>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</si>
  <si>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</si>
  <si>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</si>
  <si>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</si>
  <si>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</si>
  <si>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</si>
  <si>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</si>
  <si>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</si>
  <si>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</si>
  <si>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Moving Dust presents 'THIS MUCH' 2015</t>
  </si>
  <si>
    <t>3 boys, 1 white dress and a hoover collide in this explosive new play by John Fitzpatrick. Life's a wedding disco. Let's dance.</t>
  </si>
  <si>
    <t>World Premiere of Sket - a play by  Maya Sondhi</t>
  </si>
  <si>
    <t>Sexting, selfies and social media pressures that affect young people  connected 24/7.  Mistakes happen but now they can remain forever!</t>
  </si>
  <si>
    <t>Colt Coeur's 6th Season</t>
  </si>
  <si>
    <t>2 world premieres:
HOW TO LIVE ON EARTH by MJ Kaufman
 / CAL IN CAMO by William Francis Hoffman
+ workshops of 7 more plays!</t>
  </si>
  <si>
    <t>BRUTE</t>
  </si>
  <si>
    <t>Brute (winner of the 2015 IdeasTap Underbelly Award) is new writing based on the true story of a rather twisted, horrible schoolgirl.</t>
  </si>
  <si>
    <t>Wake Up Call @ IRT Theater</t>
  </si>
  <si>
    <t>Wake Up Call is a comedic play about a group of hotel employees working on Christmas Eve.</t>
  </si>
  <si>
    <t>Lonely Soldier Monologues a play by Helen Benedict.</t>
  </si>
  <si>
    <t>A brave &amp; relevant play that looks at the lives of 7 real women who served in the US Armed Forces. Authentic stories that need telling.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</si>
  <si>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</si>
  <si>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</si>
  <si>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</si>
  <si>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</si>
  <si>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The Hitchhiker's Guide to the Family</t>
  </si>
  <si>
    <t>A one-man show about love, loss, and motorways, written &amp; performed by Ben Norris. Help us get to the 2015 Edinburgh Fringe and beyond!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</si>
  <si>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</si>
  <si>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</si>
  <si>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</si>
  <si>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</si>
  <si>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</si>
  <si>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</si>
  <si>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</si>
  <si>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</si>
  <si>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Get Trip The Light Theatre's show to its 2nd London Stage!</t>
  </si>
  <si>
    <t>Trip The Light Theatre needs YOUR help to fund it's second run of its debut production 'The Sun Shining On her Hands' in London.</t>
  </si>
  <si>
    <t>a colder water than here - VAULT 2017</t>
  </si>
  <si>
    <t>a colder water than here is a new play by Matt Jones and directed by Lily McLeish that will be perfomed at VAULT Festival from 1-5 Feb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</si>
  <si>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</si>
  <si>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</si>
  <si>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</si>
  <si>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</si>
  <si>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</si>
  <si>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</si>
  <si>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</si>
  <si>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</si>
  <si>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</si>
  <si>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</si>
  <si>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</si>
  <si>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</si>
  <si>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Repetitive Beats: A new play premiering at Vault Festival</t>
  </si>
  <si>
    <t>Get Repetitive Beats to Vaults! A high octane play set in Oxford  during one of the most influential &amp; hedonistic movements in music.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</si>
  <si>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</si>
  <si>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</si>
  <si>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</si>
  <si>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</si>
  <si>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</si>
  <si>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</si>
  <si>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All Bare Theatre bring THE MAIDS to Edinburgh 2015</t>
  </si>
  <si>
    <t>A bit of role-play never hurt anyone, right? Two maids play a game of murder. Genet's THE MAIDS in a visceral production by ALL BARE.</t>
  </si>
  <si>
    <t>The Book's the Thing - Welcome to Hamlet's Library</t>
  </si>
  <si>
    <t>The first regional library-touring show from new UK company Librarian Theatre - transforming local libraries into magical theatres</t>
  </si>
  <si>
    <t>Princess Suffragette: a new play for VAULT Festival 2017</t>
  </si>
  <si>
    <t>An inventive (re)telling of Princess Sophia Duleep Singhâ€™s journey, from an aristocratic upbringing to a life of political activism.</t>
  </si>
  <si>
    <t>THE SOPHOCLES PROJECT</t>
  </si>
  <si>
    <t>iDiOM mounts the West Coast Premiere of â€œThese Seven Sicknessesâ€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</si>
  <si>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</si>
  <si>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</si>
  <si>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</si>
  <si>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</si>
  <si>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'Time Please'</t>
  </si>
  <si>
    <t>'Time Please' is a black comedy set in a failing public house in a run-down part of town, where things are about to get messy.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</si>
  <si>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</si>
  <si>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</si>
  <si>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</si>
  <si>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</si>
  <si>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Open Letter Theatre presents 'Boys' by Ella Hickson</t>
  </si>
  <si>
    <t>Open Letter Theatre presents 'Boys' by Ella Hickson, at 2015's Edinburgh Fringe Festival! Four students, one flat, one last party!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</si>
  <si>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</si>
  <si>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</si>
  <si>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</si>
  <si>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</si>
  <si>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</si>
  <si>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</si>
  <si>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</si>
  <si>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</si>
  <si>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Modern Love</t>
  </si>
  <si>
    <t>How do we navigate the boundaries between friendship, sexual intimacy and obsessive desire?</t>
  </si>
  <si>
    <t>EMPATHITRAX, a new play by Ana Nogueira</t>
  </si>
  <si>
    <t>Can you ever truly feel what someone else is feeling?
Do you want to?</t>
  </si>
  <si>
    <t>Send The Bad Arm to Edinburgh. Meet the Dodgy Irish Dancer!</t>
  </si>
  <si>
    <t>Please help me bring 'The Bad Arm', which has toured America for 6 years, to the biggest &amp; best arts festival in the world: Edinburgh!</t>
  </si>
  <si>
    <t>Henry V</t>
  </si>
  <si>
    <t>5 Actors, 30 Characters, 90 Minutes.
Let us transport you from London to the fields of Agincourt, using the power of your imagination.</t>
  </si>
  <si>
    <t>Paperhand Puppet Intervention 16th Annual Summer Show</t>
  </si>
  <si>
    <t>Our 16th year promises to be bigger and better than ever but we need your help to bring the show to life!</t>
  </si>
  <si>
    <t>'Hello From Bertha' &amp; '27 Wagons Full of Cotton'</t>
  </si>
  <si>
    <t>A week long run of Tennessee Williams's 'Hello From Bertha' &amp; '27 Wagons Full of Cotton' to raise awareness of Abuse &amp; Prostitution.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</si>
  <si>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</si>
  <si>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</si>
  <si>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</si>
  <si>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</si>
  <si>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</si>
  <si>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</si>
  <si>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</si>
  <si>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</si>
  <si>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</si>
  <si>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</si>
  <si>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</si>
  <si>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</si>
  <si>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</si>
  <si>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</si>
  <si>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"Where was I" - an autobiographical play on Dementia</t>
  </si>
  <si>
    <t>A theatrical play on Alzheimerâ€™s and the challenges of loving a person who keeps disappearing.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</si>
  <si>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</si>
  <si>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</si>
  <si>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</si>
  <si>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</si>
  <si>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</si>
  <si>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</si>
  <si>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Cicada Studios presents "Miss Sarah"</t>
  </si>
  <si>
    <t>Cicada Studios presents, as their inaugural production, a new-writing world premiere at the Edinburgh Fringe Festival 2015.</t>
  </si>
  <si>
    <t>'Cornermen' - Smoke &amp; Oakum Theatre return to the Fringe!</t>
  </si>
  <si>
    <t>Once again Smoke &amp; Oakum Theatre is heading up to the Edinburgh Festival with its latest show, 'Cornermen'. Welcome to our Kickstarter!</t>
  </si>
  <si>
    <t>Saxon Court at Southwark Playhouse</t>
  </si>
  <si>
    <t>A razor sharp satire to darken your Christmas.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</si>
  <si>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</si>
  <si>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</si>
  <si>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</si>
  <si>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</si>
  <si>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</si>
  <si>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</si>
  <si>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</si>
  <si>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</si>
  <si>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We The Astronomers</t>
  </si>
  <si>
    <t>In 2016, KO Theatre presents a world premiere play in Toronto, ON about faith, home, and the secrets we keep from those we love.</t>
  </si>
  <si>
    <t>Go People does 'Almost, Maine'</t>
  </si>
  <si>
    <t>One of the most popular American plays of the last decade comes to London for its international premiere. Festive and bittersweet.</t>
  </si>
  <si>
    <t>Unusual Charles Dickens adaptation at Edinburgh Fringe</t>
  </si>
  <si>
    <t>This Victorian gothic tragedy tells the untold story of Estella Havisham. Combining puppetry, music and striking digital projections.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</si>
  <si>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</si>
  <si>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</si>
  <si>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</si>
  <si>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</si>
  <si>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</si>
  <si>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</si>
  <si>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</si>
  <si>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</si>
  <si>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'Gretel and Hansel' - A Children's Theatre Production</t>
  </si>
  <si>
    <t>'Gretel and Hansel' by Sam Leeves - an inclusive, multi-sensory theatre production for children aged seven to eleven and their families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</si>
  <si>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</si>
  <si>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</si>
  <si>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</si>
  <si>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</si>
  <si>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</si>
  <si>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</si>
  <si>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Three Things: Stories About Life</t>
  </si>
  <si>
    <t>An inspirational one-man play about crisis, community, and the search for wholeness.</t>
  </si>
  <si>
    <t>Cancer patient Anne Bartram's bucket list wish...</t>
  </si>
  <si>
    <t>Cancer patient Anne Bartram's bucket list wish, is to have her new play performed at a London venue and reviewed by a national paper.</t>
  </si>
  <si>
    <t>Help take 'Conversations With Rats' to Edinburgh Fringe 2017</t>
  </si>
  <si>
    <t>Ampersand Theatre's debut appearance at Edinburgh is in 2017 as Conversations With Rats opens at theSpace on the Mile, please help!</t>
  </si>
  <si>
    <t>Get JunkBox Theatre To Edinburgh Fringe!</t>
  </si>
  <si>
    <t>Pregnancy. Viagra. Murder. Nutella. What more could you want?
Help get JunkBox Theatre to Edinburgh Fringe 2017!</t>
  </si>
  <si>
    <t>THE DRESSER     TETCNY    The Ensemble Theatre Company of NY</t>
  </si>
  <si>
    <t>We are raising funds for our second production. This will be the first NYC Equity production of THE DRESSER since 1982. www.TETCNY.org</t>
  </si>
  <si>
    <t>Dick Whittington - our 2016 community pantomime!</t>
  </si>
  <si>
    <t>Iver Heath Drama Club is a not-for-profit community group and this year we are performing DICK WHITTINGTON.</t>
  </si>
  <si>
    <t>Threefold Social Organism Theatre Project</t>
  </si>
  <si>
    <t>In 1917 Rudolf Steiner's Threefold Social Organism was an attempt to save a devastated Europe. 100 years later do we have a new chance?</t>
  </si>
  <si>
    <t>old man's Gift</t>
  </si>
  <si>
    <t>A young theatre company promoting new talent and looking for help in funding our very first set for our black comedy "old man's Gift"</t>
  </si>
  <si>
    <t>The Divine Comedy Show</t>
  </si>
  <si>
    <t>A comedic drama about The Devil and his quest to take a bride and to Hell with the consequences, no matter what they may be.</t>
  </si>
  <si>
    <t>Alix in Wundergarten</t>
  </si>
  <si>
    <t>A dark theatrical comedy about four actors recording a warped radio version of Lewis Carroll's 'Alice's Adventures in Wonderland'.</t>
  </si>
  <si>
    <t>MY EYES WENT DARK</t>
  </si>
  <si>
    <t>A father loses his family in a freak plane crash and goes on to murder the air traffic controller he holds responsible.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</si>
  <si>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</si>
  <si>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</si>
  <si>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</si>
  <si>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</si>
  <si>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</si>
  <si>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</si>
  <si>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</si>
  <si>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</si>
  <si>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El muro de BorÃ­s KiÃ©n</t>
  </si>
  <si>
    <t>FilosofÃ­a de los anÃ³nimos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</si>
  <si>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</si>
  <si>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</si>
  <si>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</si>
  <si>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</si>
  <si>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</si>
  <si>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</si>
  <si>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</si>
  <si>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</si>
  <si>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</si>
  <si>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</si>
  <si>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</si>
  <si>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</si>
  <si>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Collision Course</t>
  </si>
  <si>
    <t>Two unlikely friends, a garage, tinned beans &amp; the end of the world.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</si>
  <si>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</si>
  <si>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</si>
  <si>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</si>
  <si>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</si>
  <si>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</si>
  <si>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</si>
  <si>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</si>
  <si>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</si>
  <si>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The White Bike</t>
  </si>
  <si>
    <t>I want to add a new perspective to the cycling safety debate by taking my play THE WHITE BIKE to the Edinburgh Festival of Cycling</t>
  </si>
  <si>
    <t>Red and The Wolf: A Prospero Theatre Production</t>
  </si>
  <si>
    <t>Help Prospero take its Dark Retelling of the "Red" story to Edinburgh! The Forest breathes and waits...will you join us?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</si>
  <si>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</si>
  <si>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</si>
  <si>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</si>
  <si>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</si>
  <si>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ROOMIES - Atlantic Canada Tour 2016-17</t>
  </si>
  <si>
    <t>Help us strengthen and inspire disability arts in Atlantic Canada</t>
  </si>
  <si>
    <t>Down the Rabbit Hole</t>
  </si>
  <si>
    <t>Down the Rabbit Hole is an exciting new play by Not Just Theatre Productions. To be performed at Matthew's Yard Theatre in Feb 2015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</si>
  <si>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</si>
  <si>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</si>
  <si>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</si>
  <si>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</si>
  <si>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</si>
  <si>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</si>
  <si>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Migrants' Theatre</t>
  </si>
  <si>
    <t>Young adult theatre makers from London are raising money to cover costs for touring with their current production MigrantsÂ´ Rhapsody.</t>
  </si>
  <si>
    <t>At Swim, Two Boys</t>
  </si>
  <si>
    <t>The play tells the story of Jim and Doyler and their friendship on the brink of Irish independence.</t>
  </si>
  <si>
    <t>Infectious, love at the end of the 21st century!</t>
  </si>
  <si>
    <t>Innovative Theatre Company Needs You To Reach Funding Requirements. We Are So Close We Can Smell It! Thank You In Advance.</t>
  </si>
  <si>
    <t>Me? A Caregiver?</t>
  </si>
  <si>
    <t>An edgy, hilarious, compassionate and honest show to help caregivers find courage, trust their instincts and above all, to laugh.</t>
  </si>
  <si>
    <t>Itch + Scratch at Hackney Showroom</t>
  </si>
  <si>
    <t>After 3 successful nights last year, Itch+Scratch are back. New writing, live music and party fun. Best New Theatre, Great Night Out.</t>
  </si>
  <si>
    <t>3 Days In Savannah Part II</t>
  </si>
  <si>
    <t>"3 Days In Savannah" explores the issues of love, racism, and regret while reminding us that, "life is a game and love is the prize."</t>
  </si>
  <si>
    <t>Jestia and Raedon</t>
  </si>
  <si>
    <t>Jestia and Raedon is a brand new romantic comedy play going to the Edinburgh Fringe Festival this summer.</t>
  </si>
  <si>
    <t>Tissue by Louise Page. A play about Breast Cancer.</t>
  </si>
  <si>
    <t>"Tissue" is a play about Breast Cancer. Produced by MonkeyBond theatre co.ltd to raise awareness for Breast cancer.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</si>
  <si>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</si>
  <si>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</si>
  <si>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</si>
  <si>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</si>
  <si>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</si>
  <si>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</si>
  <si>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</si>
  <si>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</si>
  <si>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Unhinged Creations Presents 'Phantom Pain' - Ed Fringe 2014</t>
  </si>
  <si>
    <t>Phantom Pain - a new play promoting mental health awareness written and performed by fledgling theatre company Unhinged Creations.</t>
  </si>
  <si>
    <t>WILDE TALES</t>
  </si>
  <si>
    <t>A theatrical adaptation of Oscar Wilde's short stories, presented by Suitcase Civilians at The Space, April 5-10 2016.</t>
  </si>
  <si>
    <t>Das Ding - A Globetrotting Comedy</t>
  </si>
  <si>
    <t>StoneCrabs is thrilled to bring to the UK the first English production of Philipp LÃ¶hleâ€™s play Das Ding (The Thing).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</si>
  <si>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</si>
  <si>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</si>
  <si>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</si>
  <si>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</si>
  <si>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</si>
  <si>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</si>
  <si>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Today I Live</t>
  </si>
  <si>
    <t>A London flat, two stories play simultaneously. Irish mapmaker 1821, Iranian artist present day. Each senses the other. Worlds collide.</t>
  </si>
  <si>
    <t>Uprising Theatre Company's First Production</t>
  </si>
  <si>
    <t>We believe in the power of stories to change the world. Theatre that inspires transformation.</t>
  </si>
  <si>
    <t>The Girl Who Touched the Stars</t>
  </si>
  <si>
    <t>Two sisters make a set of paper dolls which take them on a journey across lands, creating memories along the way.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</si>
  <si>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</si>
  <si>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</si>
  <si>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</si>
  <si>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</si>
  <si>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</si>
  <si>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</si>
  <si>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Sea Life by Lucy Catherine at The Hope Theatre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</si>
  <si>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</si>
  <si>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</si>
  <si>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</si>
  <si>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</si>
  <si>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Visions</t>
  </si>
  <si>
    <t>Nora Wageners TheaterstÃ¼ck lÃ¤dt den Zuschauer ein auf eine teils lustige, teils dÃ¼stere Reise ins Wohnzimmer der jungen, arbeitslosen K</t>
  </si>
  <si>
    <t>Action To The Word's DRACULA</t>
  </si>
  <si>
    <t>A thrilling 'steampunk' reworking of the infamous gothic horror novel by a powerhouse ensemble will leave you begging to be bitten.</t>
  </si>
  <si>
    <t>Brief Hiatus: Little Deaths 2016</t>
  </si>
  <si>
    <t>Actors creating more theatre in Brighton. A LOT MORE. Classics, contemporary, new writing, Shakespeare, foreign translations and more.</t>
  </si>
  <si>
    <t>Nude: A play by Paul Hewitt</t>
  </si>
  <si>
    <t>A new spoken word play, written by Paul Hewitt, in 3 parts about love and fate, inspired by the Ruba'iyat of Omar Khayyam.</t>
  </si>
  <si>
    <t>Strangeloop Theatre - A Focus on New Works</t>
  </si>
  <si>
    <t>Help Strangeloop Theatre create and support new work by sponsoring our 2015-2016 season.</t>
  </si>
  <si>
    <t>Jelly Beans at Theatre503</t>
  </si>
  <si>
    <t>Help get Jelly Beans to the Theatre503 stage. An important piece of new writing by Dan Pick, produced by Kuleshov Theatre</t>
  </si>
  <si>
    <t>BIRDS (debut play with Hightide) - Response Workshops</t>
  </si>
  <si>
    <t>30 days to raise Â£1500 - to run drama workshops about the plays themes with girls (aged 13-18) who are in need! GIRL POWER!</t>
  </si>
  <si>
    <t>Poleroid Theatre Present : FREE FALL by Vinay Patel</t>
  </si>
  <si>
    <t>Two strangers on a bridge in the dead of night, a game of dominoes, and a value ready meal - by upcoming HighTide Escalator Playwright.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</si>
  <si>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</si>
  <si>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</si>
  <si>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</si>
  <si>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</si>
  <si>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Pretty Butch</t>
  </si>
  <si>
    <t>World Premiere, an M1 Singapore Fringe Festival 2017 commission.</t>
  </si>
  <si>
    <t>SG</t>
  </si>
  <si>
    <t>SGD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</si>
  <si>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</si>
  <si>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</si>
  <si>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</si>
  <si>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</si>
  <si>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</si>
  <si>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</si>
  <si>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Cancel The Sunshine</t>
  </si>
  <si>
    <t>Cancel The SunshineÂ is a new play that explores living with a mental health condition in an honest, witty and articulate way.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</si>
  <si>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</si>
  <si>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</si>
  <si>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</si>
  <si>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</si>
  <si>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Only Forever at The Hope Theatre</t>
  </si>
  <si>
    <t>An intense new play exploring how far you would go to protect your family.  Employing new graduates to give their careers a kickstart.</t>
  </si>
  <si>
    <t>Peter Pan by J.M. Barrie @ Open Space Arts</t>
  </si>
  <si>
    <t>Help a non-profit community theatre create an unforgettable production of J.M. Barrie's classic play.</t>
  </si>
  <si>
    <t>The Collector, a play by Daniel Wade</t>
  </si>
  <si>
    <t>How far would you go for revenge? The Collector is a dark thriller of regret, retribution and broken masculinity.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</si>
  <si>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</si>
  <si>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</si>
  <si>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</si>
  <si>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</si>
  <si>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</si>
  <si>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</si>
  <si>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Rules: Sex, Lies &amp; Serial Killers</t>
  </si>
  <si>
    <t>The Rules is a brand new black-comedy, serial-killer-romance debuting at the Edinburgh Fringe this August and we need your help!</t>
  </si>
  <si>
    <t>HELP BUILD "THE CASTLE"</t>
  </si>
  <si>
    <t>A rare  production of World acclaimed playwright Howard Barker's groundbreaking &amp; provocative 'The Castle'.</t>
  </si>
  <si>
    <t>The Frida Kahlo of Penge West</t>
  </si>
  <si>
    <t>Production of wickedly funny new play for two women, written by iconic songwriter and ex-London's Burning man, Chris Larner</t>
  </si>
  <si>
    <t>The Tutors</t>
  </si>
  <si>
    <t>3 college grads struggling to fund their social network. 1 bratty blackmailing student. 1 dreamy Asian business man. 1 awesome play.</t>
  </si>
  <si>
    <t>To Kill a Machine</t>
  </si>
  <si>
    <t>An empowering play about war time code breaker Alan Turing which tells the real story of a hero vilified for his sexuality and suicide.</t>
  </si>
  <si>
    <t>Rose of June</t>
  </si>
  <si>
    <t>'Can you ever find acceptance in death?' 
Rose of June is a piece of theatre exploring the stages of grief. Unity Theatre - September</t>
  </si>
  <si>
    <t>The Promise</t>
  </si>
  <si>
    <t>A play by Alexei Arbuzov about the lives of three teenagers during the Nazi siege of Leningrad, 1942, in a new adaptation by Nick Dear.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</si>
  <si>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</si>
  <si>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</si>
  <si>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</si>
  <si>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</si>
  <si>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Cosmic Fear or The Day Brad Pitt Got Paranoia - EdFringe '16</t>
  </si>
  <si>
    <t>Peter Brook Award Nominees Empty Deck need Â£3500 to get 'Cosmic Fear or The Day Brad Pitt Got Paranoia' to the Edinburgh Fringe!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</si>
  <si>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</si>
  <si>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</si>
  <si>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</si>
  <si>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</si>
  <si>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</si>
  <si>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</si>
  <si>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</si>
  <si>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</si>
  <si>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</si>
  <si>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</si>
  <si>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ICONS</t>
  </si>
  <si>
    <t>ICONS is a unique new play about the Amazon warrior women from Greek myth and re-imagines them from a contemporary female perspective.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</si>
  <si>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</si>
  <si>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</si>
  <si>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</si>
  <si>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</si>
  <si>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</si>
  <si>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</si>
  <si>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1 in 3</t>
  </si>
  <si>
    <t>Life is more than the days you have left. 1 in 3 tells of two normal people &amp; their confrontation with mortality and the dice of fate.</t>
  </si>
  <si>
    <t>The Maltese Bodkin</t>
  </si>
  <si>
    <t>hiSTORYstage presents a film noir-style comedy mystery with a Shakespearean twist performed as a 1944 radio drama.</t>
  </si>
  <si>
    <t>Buffer: Edinburgh Fringe 2014</t>
  </si>
  <si>
    <t>Ambitious, Edinburgh-based company, Thrive Theatre, are bringing their brand new comedy BUFFER to the 2014 Edinburgh Fringe!</t>
  </si>
  <si>
    <t>MIRAMAR</t>
  </si>
  <si>
    <t>Miramar is a a darkly funny play exploring what it is we call â€˜homeâ€™.</t>
  </si>
  <si>
    <t>Rainbowtown</t>
  </si>
  <si>
    <t>"Rainbowtown" is a new play for kids. Help us bring it to the Main Line during the 2014 Philadelphia Fringe Festival!</t>
  </si>
  <si>
    <t>Waiting for Godot - Blue Sky Theatre &amp; Arts</t>
  </si>
  <si>
    <t>Help a group of recovering alcoholics bring Samuel Beckett's classic to a seaside town!</t>
  </si>
  <si>
    <t>Lord of the Flies - Syracuse University</t>
  </si>
  <si>
    <t>We're mounting a theatrical adaptation of Lord of the Flies completely student directed, produced, designed, managed and performed.</t>
  </si>
  <si>
    <t>Spinning Wheel Youth Takeover</t>
  </si>
  <si>
    <t>13 young people have taken over Spinning Wheel Theatre to choose, produce and create their own show from scratch.</t>
  </si>
  <si>
    <t>You, Me and That Guy</t>
  </si>
  <si>
    <t>A hilarious comedy starring Sarah, a recent grad, who uses the magic of a mystical open mic to solve the problems of her relationships.</t>
  </si>
  <si>
    <t>This is why we Live ... (Astonishment)</t>
  </si>
  <si>
    <t>Support a daring new theatre creation               
Supportez une audacieuse compagnie internationale et aidez-les Ã  crÃ©er leur piÃ¨ce</t>
  </si>
  <si>
    <t>Liberty Falls, 54321</t>
  </si>
  <si>
    <t>Itâ€™s a celebration of our heritage. Well, not all of ours. If you live in Liberty Falls, itâ€™s yours. If you donâ€™t, then it's not.</t>
  </si>
  <si>
    <t>'Fats and Tanya' - a play by Lucy Gallagher</t>
  </si>
  <si>
    <t>Two worlds, one bond - no turning back.
A dark comedy about domestic abuse and the power of an unlikely friendship</t>
  </si>
  <si>
    <t>Montclair Shakespeare Series: A Midsummer Night's Dream</t>
  </si>
  <si>
    <t>The Montclair Shakespeare Series presents staged readings of Shakespeare's work in historic venues throughout the summer in Montclair.</t>
  </si>
  <si>
    <t>Seance Theatre Performs Noel Coward's Blithe Spirit</t>
  </si>
  <si>
    <t>We are Seance Theatre Group trying to fund our first performance, Noel Coward's hysterical comedy farce, Blithe Spirit.</t>
  </si>
  <si>
    <t>Voices of Swords</t>
  </si>
  <si>
    <t>A funny and moving new play about two families dealing with aging parents in very different ways!</t>
  </si>
  <si>
    <t>Chlorine Edinburgh 2014</t>
  </si>
  <si>
    <t>Biddy is 24. Biddy is a hopeless romantic. Biddy always wanted to be a vegan. Find out what happens
when Biddy gets sectioned.</t>
  </si>
  <si>
    <t>"She Has a Name" on tour</t>
  </si>
  <si>
    <t>Help us take "She Has a Name", the human trafficking story of one victim, on tour to all over Northern and Central California.</t>
  </si>
  <si>
    <t>Who Said Theatre Presents: The Calm</t>
  </si>
  <si>
    <t>Exciting and visceral new-writing that challenges the way we view the fine line between war and terror...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</si>
  <si>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</si>
  <si>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</si>
  <si>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</si>
  <si>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</si>
  <si>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Joe Orton's Fred &amp; Madge</t>
  </si>
  <si>
    <t>Rough Haired Pointer present for the first time ever Joe Orton's 'Fred &amp; Madge' at the Hope Theatre, Islington this Sept and Oct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</si>
  <si>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</si>
  <si>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</si>
  <si>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</si>
  <si>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</si>
  <si>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</si>
  <si>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</si>
  <si>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'I and The Village' by Silva Semerciyan - World Premiere</t>
  </si>
  <si>
    <t>Be part of bringing this witty, engaging &amp; important play by award-winning writer Silva Semerciyan to London's Theatre 503 this summer.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</si>
  <si>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</si>
  <si>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</si>
  <si>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</si>
  <si>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</si>
  <si>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HAMLET presented by AC Productions</t>
  </si>
  <si>
    <t>As part of the 400th anniversary of Shakespeareâ€™s death, AC Productions will present a new production of Hamlet adapted by Peter Reid</t>
  </si>
  <si>
    <t>Rounds. Set design campaign.</t>
  </si>
  <si>
    <t>A powerful and urgent tale of the first line of defence for the NHS. Based on true stories from junior doctors.</t>
  </si>
  <si>
    <t>New Works Lab @ PPAS: "Begets: Fall of a High School Ronin"</t>
  </si>
  <si>
    <t>Waterwell's New Works Lab @ PPAS is the country's leading development program for challenging new plays for young actors.</t>
  </si>
  <si>
    <t>The Secret Lives of Baba Segi's Wives; A Workshop Production</t>
  </si>
  <si>
    <t>Developing and presenting Rotimi Babatunde's stage adaptation of The Secret Lives of Baba Segi's Wives directed by Femi Elufowoju, jr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</si>
  <si>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</si>
  <si>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</si>
  <si>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</si>
  <si>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</si>
  <si>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</si>
  <si>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</si>
  <si>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</si>
  <si>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</si>
  <si>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We Were Kings</t>
  </si>
  <si>
    <t>A new play developed in collaboration with graduating theatre makers, premiering at the Edinburgh Fringe Festival 2014.</t>
  </si>
  <si>
    <t>CREDITORS | Jack Studio Theatre | Smith after Strindberg</t>
  </si>
  <si>
    <t>The WORLD PREMIERE of Neil Smith's beautiful and thrilling new version of Strindberg's modern masterpiece - CREDITORS.</t>
  </si>
  <si>
    <t>Virtual Reality - A play about autism, family and The Sims.</t>
  </si>
  <si>
    <t>I would like to raise a small budget to put on my first play, Virtual Reality. To be put on at 53two, Manchester - 29th &amp; 30th Nov 16</t>
  </si>
  <si>
    <t>Being Patient</t>
  </si>
  <si>
    <t>We need support for our play so we can promote awareness of kidney diseases and the effect it has on sufferers and their families.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</si>
  <si>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</si>
  <si>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</si>
  <si>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</si>
  <si>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</si>
  <si>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</si>
  <si>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</si>
  <si>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</si>
  <si>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</si>
  <si>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</si>
  <si>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</si>
  <si>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â€œDamselflyâ€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</si>
  <si>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</si>
  <si>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</si>
  <si>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</si>
  <si>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KLIPPIES</t>
  </si>
  <si>
    <t>Klippies is the debut play from Johannesburg-born writer Jessica SiÃ¢n, premiering at the Southwark Playhouse, London in May 2015.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</si>
  <si>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</si>
  <si>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</si>
  <si>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</si>
  <si>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</si>
  <si>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</si>
  <si>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</si>
  <si>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</si>
  <si>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</si>
  <si>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</si>
  <si>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</si>
  <si>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Training young artists! Act Yo' Age Theatre Co debut</t>
  </si>
  <si>
    <t>WE NEED YOUR HELP! We are a small town youth arts ensemble, training kids excited about theatre. We need dollars. We need YOU!</t>
  </si>
  <si>
    <t>Axon Theatre - First Project (Phase 1)</t>
  </si>
  <si>
    <t>Rehearsal &amp; development of our first project as Axon Theatre: "The Star-Spangled Girl" in South Wales.</t>
  </si>
  <si>
    <t>'Pope Head' - The World Tour of Australia</t>
  </si>
  <si>
    <t>Pope Head: The Secret Life of Francis Bacon â€“ A solo show celebrating the artist. Touring a land Down Under 12 Feb - 14 March '15.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</si>
  <si>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</si>
  <si>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</si>
  <si>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</si>
  <si>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</si>
  <si>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</si>
  <si>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</si>
  <si>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Beautiful House</t>
  </si>
  <si>
    <t>The Beautiful House' is a story of modern mummification and the present day post-humanist crisis in our relationship with death.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</si>
  <si>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</si>
  <si>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</si>
  <si>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</si>
  <si>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</si>
  <si>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'Patagonia' - by Robert George</t>
  </si>
  <si>
    <t>A full length comedy, Patagonia follows Grason and Jerry on their journey through a magical, South-American rainforest.</t>
  </si>
  <si>
    <t>The Not So Curious Incident of the Man in the Green Volvo</t>
  </si>
  <si>
    <t>Knee Slappers new production coming to Camden Fringe 2014! Presenting this off the wall, dark comedy for lovers of the bizzare. Groovy.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</si>
  <si>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</si>
  <si>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</si>
  <si>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</si>
  <si>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</si>
  <si>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</si>
  <si>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</si>
  <si>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</si>
  <si>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</si>
  <si>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CYRIL THE SQUIRREL a magical children's theatre tour</t>
  </si>
  <si>
    <t>Cyril needs your help to MAKE new puppet friends to accompany him on a magical journey through storytelling, puppetry and clown.</t>
  </si>
  <si>
    <t>Pushers</t>
  </si>
  <si>
    <t>'Pushers' is an exciting new play and the first project for brand new theatre company, Ain't Got No Home Productions.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</si>
  <si>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</si>
  <si>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</si>
  <si>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</si>
  <si>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</si>
  <si>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Uncalled For Presents: Playday Mayday in Toronto!</t>
  </si>
  <si>
    <t>Uncalled For is finally bringing their latest work of intelligently reckless stream-of-consciousness sketch comedy to Toronto.</t>
  </si>
  <si>
    <t>SHE! Is History!</t>
  </si>
  <si>
    <t>Why Do We Know More About Kim Kardashian Than Abigail Adams?  Let's produce and publish a play about women who MAKE and MADE history!</t>
  </si>
  <si>
    <t>Crooked Tree Theatre Presents Family Duels</t>
  </si>
  <si>
    <t>Family Duels is a tragicomedy about family, filth, fraud and fornication. Please help us bring Crooked Tree to the Camden Fringe.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</si>
  <si>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</si>
  <si>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</si>
  <si>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</si>
  <si>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</si>
  <si>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</si>
  <si>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</si>
  <si>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</si>
  <si>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</si>
  <si>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</si>
  <si>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</si>
  <si>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Different is Dangerous</t>
  </si>
  <si>
    <t>Fast paced, two hander which uses headphone verbatim technique to give an insight into the everyday lives of Leeds city locals.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</si>
  <si>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</si>
  <si>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</si>
  <si>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</si>
  <si>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</si>
  <si>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Be Prepared</t>
  </si>
  <si>
    <t>Help us get actor-writer Ian Bonar's debut play - a hilarious, heartbreaking story of grief and loss - to the 2016 Edinburgh Fringe.</t>
  </si>
  <si>
    <t>Score</t>
  </si>
  <si>
    <t>Score is a musical play inspired by true stories of parents who have recovered from addiction and regained their children.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</si>
  <si>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</si>
  <si>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</si>
  <si>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</si>
  <si>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</si>
  <si>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</si>
  <si>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</si>
  <si>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Civil Rogues</t>
  </si>
  <si>
    <t>A new comedy about what happened to a band of foolhardy actors when the Puritans closed the theatres in the 1640s.</t>
  </si>
  <si>
    <t>Georgia - the full cast production</t>
  </si>
  <si>
    <t>Georgia is a play that looks at the taboo topic of rape in a relationship.  It's a play about perspectives and various viewpoints.</t>
  </si>
  <si>
    <t>FIX THE FITZ</t>
  </si>
  <si>
    <t>One of Australia's greatest theatres needs your help. Please help us refurnish, fit out and restore this legendary storytelling venue.</t>
  </si>
  <si>
    <t>Old Trunk - Edinburgh 2014</t>
  </si>
  <si>
    <t>Critically-acclaimed new-writing company Old Trunk make their Edinburgh debut alternating their two darkly comic plays.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</si>
  <si>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</si>
  <si>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</si>
  <si>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</si>
  <si>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</si>
  <si>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</si>
  <si>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</si>
  <si>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</si>
  <si>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</si>
  <si>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Jericho Creek</t>
  </si>
  <si>
    <t>Jericho Creek is an original production by Fledgling Theatre Company which will be performed at The Cockpit Theatre in July 2015</t>
  </si>
  <si>
    <t>Gorilla Theater Productions Presents: Phase 3</t>
  </si>
  <si>
    <t>GTP has been protected financially by The Director since 2012. Now it's time for the community. Do you want GTP? Are we worth it?</t>
  </si>
  <si>
    <t>"Oh, the Humanity" at the Tabard Theatre this September</t>
  </si>
  <si>
    <t>A brilliant play by Will Eno. An exciting, young theatre company. A production that promises to wow. You wouldn't want to miss it.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</si>
  <si>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</si>
  <si>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</si>
  <si>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</si>
  <si>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</si>
  <si>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</si>
  <si>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</si>
  <si>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</si>
  <si>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</si>
  <si>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</si>
  <si>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</si>
  <si>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The Village - one woman show</t>
  </si>
  <si>
    <t>A one-woman show by Canadian artist Tina Milo. it is a multimedia show about an actress auditioning for a role of a depressed woman.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</si>
  <si>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</si>
  <si>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</si>
  <si>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</si>
  <si>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</si>
  <si>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Mamahood: turn and face the strange</t>
  </si>
  <si>
    <t>This solo show has the power to profoundly impact new mothers and those that love them and to educate &amp; change how we support them.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</si>
  <si>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</si>
  <si>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</si>
  <si>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</si>
  <si>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</si>
  <si>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Pig by Alex Oates (London Run)</t>
  </si>
  <si>
    <t>'Pig' by Alex Oates is an urgent and dark comedy with live music that discusses the vital issue of the state of our police force.</t>
  </si>
  <si>
    <t>Dickhead</t>
  </si>
  <si>
    <t>Dickhead is a play about one man's struggle with the dicks in his head. If you want to know more stop being a twat and put out...please</t>
  </si>
  <si>
    <t>Tarantella</t>
  </si>
  <si>
    <t>A group of Sicilian immigrants in New York struggle to deal with conflict from both within the family and from without.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</si>
  <si>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</si>
  <si>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</si>
  <si>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</si>
  <si>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</si>
  <si>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</si>
  <si>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</si>
  <si>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</si>
  <si>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</si>
  <si>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Roll The Dice Theatre Company</t>
  </si>
  <si>
    <t>Roll The Dice Theatre Company revolves around taking risks in the game of life vicariously through beloved childhood games.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</si>
  <si>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</si>
  <si>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</si>
  <si>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</si>
  <si>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</si>
  <si>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Silent Planet</t>
  </si>
  <si>
    <t>The world premiere of the first full-length play by Eve Leigh, at the intimate Finborough Theatre in London.</t>
  </si>
  <si>
    <t>With My Eyes Wide Open</t>
  </si>
  <si>
    <t>We're making a hard hitting, innovative play which will open your eyes to what mental illness is like in the mind of the sufferer.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</si>
  <si>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</si>
  <si>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</si>
  <si>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</si>
  <si>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</si>
  <si>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</si>
  <si>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</si>
  <si>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</si>
  <si>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</si>
  <si>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A Bright Room Called Day by Tony Kushner</t>
  </si>
  <si>
    <t>Support an outstanding cast of actors to take on a professional production of a masterpiece of modern theatre</t>
  </si>
  <si>
    <t>BEASTS OF BAVERLY GROVE</t>
  </si>
  <si>
    <t>One play.  Two theaters.  See the story from both sides and then decide for yourself - who are the BEASTS OF BAVERLY GROVE?</t>
  </si>
  <si>
    <t>Bookstory</t>
  </si>
  <si>
    <t>Bookstory is a tiny puppet musical with some very big ideas that tells the story of the story in the digital age</t>
  </si>
  <si>
    <t>Protocols</t>
  </si>
  <si>
    <t>Help us to bring "Protocols" at the 2015 Camden Fringe. The most controversial play of the year.</t>
  </si>
  <si>
    <t>As the Naked Lead the Blind (Play)</t>
  </si>
  <si>
    <t>A professionally directed/acted workshop &amp; reading for a new play depicting sexual addiction and its crippling effect on relationships.</t>
  </si>
  <si>
    <t>'Over the Top: The true-life tale of Dorothy Lawrence'</t>
  </si>
  <si>
    <t>New show with 2 performers and an original score, bringing the true story of this forgotten WW1 heroine to audiences in the southwest.</t>
  </si>
  <si>
    <t>Magnificence</t>
  </si>
  <si>
    <t>An old play about our world. Set in 1970s England, Magnificence is a gut-wrenching story of radicalisation, idealism and pity.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</si>
  <si>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</si>
  <si>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</si>
  <si>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</si>
  <si>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</si>
  <si>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</si>
  <si>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</si>
  <si>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</si>
  <si>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</si>
  <si>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World premiere of BIRTHDAY SUIT at the Old Red Lion</t>
  </si>
  <si>
    <t>pluck. productions present their first four-week run - the world premiere of David K. Barnes' BIRTHDAY SUIT at the Old Red Lion.</t>
  </si>
  <si>
    <t>Face Off Theatre Company Inaugural Season 2015-2016</t>
  </si>
  <si>
    <t>Partners w/the Black Arts &amp; Cultural Center; we use theatre to EDUCATE &amp; EMPOWER through diverse expressions of the human experience.</t>
  </si>
  <si>
    <t>Far From Fiction</t>
  </si>
  <si>
    <t>â€œFar From Fictionâ€ is a powerful play, written by Sally Willis, offering insights into a new understanding of  female psychology.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</si>
  <si>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</si>
  <si>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</si>
  <si>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</si>
  <si>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</si>
  <si>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</si>
  <si>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</si>
  <si>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</si>
  <si>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</si>
  <si>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Twelve Angry Women</t>
  </si>
  <si>
    <t>On the 60th anniversary of Twelve Angry Men, 12 female writers create 12 short pieces about what makes them angry.</t>
  </si>
  <si>
    <t>Paria Exchange at Dave's Leicester Comedy Festival</t>
  </si>
  <si>
    <t>"Inteligent, Inspired and Inimitable" Nottingham's leading two man improv show is heading to Dave's Leicester Comedy Festival.</t>
  </si>
  <si>
    <t>The Untold Tales of the Brothers Grimm</t>
  </si>
  <si>
    <t>A fast-pace, zany comedy involving six actors performing seven usually untold Grimm Fairy Tales about giants, witches, demons and more!</t>
  </si>
  <si>
    <t>'Mooring' - Vocal Point Theatre Project</t>
  </si>
  <si>
    <t>A play about riverside homelessness, inspired by true events. Shows at Brunel Museum, 240 Project and similar community organisations.</t>
  </si>
  <si>
    <t>Chokehold</t>
  </si>
  <si>
    <t>A searing new play that takes  an unflinching look at the terrible costs of police shootings in the African American community.</t>
  </si>
  <si>
    <t>The Silence at the Song's End</t>
  </si>
  <si>
    <t>A brand new stage adaptation of the Libby Purves/Nicholas Heiney book. A new work involving music, poetry and fajitas. #timetochange</t>
  </si>
  <si>
    <t>Twelfth Night or What You Will</t>
  </si>
  <si>
    <t>Yellowbelly Theatre needs your help to bring this incredible play of love, lust and mistaken identity to life in our debut performance!</t>
  </si>
  <si>
    <t>Gifts of War</t>
  </si>
  <si>
    <t>Ancient Greece. Giddy, champagne soaked debauchery celebrating the Trojan War's end leads to a shocking and deadly surprise.</t>
  </si>
  <si>
    <t>"CIRQUE CAPRICIEUX, the greatest one woman show on earth"</t>
  </si>
  <si>
    <t>A circus theater show. An escaped carousel horse and a beautiful wire dancer let the fantasies run wild.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</si>
  <si>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</si>
  <si>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</si>
  <si>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</si>
  <si>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</si>
  <si>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</si>
  <si>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</si>
  <si>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</si>
  <si>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</si>
  <si>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</si>
  <si>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</si>
  <si>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The Munitionettes</t>
  </si>
  <si>
    <t>Help us bring to life tales of hardship, danger and community of extraordinary women working in WW1 munitions factories.</t>
  </si>
  <si>
    <t>MOONFACE</t>
  </si>
  <si>
    <t>MOONFACE explores the formative f***k-ups of adolescence. Fresh, incisive new writing. Monologue, movement and striking naturalism.</t>
  </si>
  <si>
    <t>2014 UASPA Theatre Showcase</t>
  </si>
  <si>
    <t>UASPA is a performing arts high school producing its 2014 Theatre Showcase featuring our strongest performances and original work.</t>
  </si>
  <si>
    <t>Lock&amp;Key Theatre present 'Timon of Athens'</t>
  </si>
  <si>
    <t>Support Lock&amp;Key Theatre's 'Timon of Athens' by donating to our printing! Every penny goes to posters, programmes, flyers and scripts.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</si>
  <si>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</si>
  <si>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</si>
  <si>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</si>
  <si>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</si>
  <si>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Free Theatre for Kids: Baby Living Room</t>
  </si>
  <si>
    <t>Baby Living Room is a project created by Spazio Farma Mestre for children: free theatre for kids as sustainable education for families</t>
  </si>
  <si>
    <t>Immortal</t>
  </si>
  <si>
    <t>'Immortal', a play about five English Air Bombers in WW2, is an exciting first project for the brand new Production Company, GreanTea.</t>
  </si>
  <si>
    <t>Good Bread Alley</t>
  </si>
  <si>
    <t>A play by April Yvette Thompson. A Gullah Healer Woman and an Afro-Cuban Priest forge a new world of magic &amp; dreams in Jim Crow Miami.</t>
  </si>
  <si>
    <t>SPILL - A verbatim show about sex</t>
  </si>
  <si>
    <t>We're making a show about sex. Because it's important, everyone wants to talk about it and it's at the start of everything.</t>
  </si>
  <si>
    <t>Let's Launch Disco Turtle Productions</t>
  </si>
  <si>
    <t>A theatre company designed to help young people to come out of their shell. Offering workshops and original shows directly to schools.</t>
  </si>
  <si>
    <t>Book Club: A Comedy</t>
  </si>
  <si>
    <t>The world premiere of an endearing play about love, friendship, men's styling putty, Dungeons &amp; Dragons &amp; our capacity for forbearance.</t>
  </si>
  <si>
    <t>How You Kiss Me... at FringeNYC 2015</t>
  </si>
  <si>
    <t>How You Kiss Me Is Not How I Like To Be Kissed
a new play by Dan Giles
coming to FringeNYC 2015
www.howyoukissme.com</t>
  </si>
  <si>
    <t>ThreeWay - A new play about dating and relationships.</t>
  </si>
  <si>
    <t>ThreeWay is a part-verbatim play that explores dating &amp; what happens when someone finds the love of their life, except itâ€™s two people.</t>
  </si>
  <si>
    <t>A History, w Nowell Edmurnds at the Edinburgh Fringe!</t>
  </si>
  <si>
    <t>Written a solo show about celebrity, and I'll be performing it at the famous Just The Tonic this Edinburgh Fringe - Help me get there!</t>
  </si>
  <si>
    <t>The Pillowman Aberdeen</t>
  </si>
  <si>
    <t>Multi Award-Winng play THE PILLOWMAN coming to the Arts Centre Theatre, Aberdeen</t>
  </si>
  <si>
    <t>The Honeymoon is Over - An Original Play by Zakry Fin</t>
  </si>
  <si>
    <t>The Honeymoon is Over is a romantic comedy about a recently eloped couple learning the dynamics of living together for the first time.</t>
  </si>
  <si>
    <t>VANITY BITES BACK by Helen Duff</t>
  </si>
  <si>
    <t>A "bold, subversive and very funny" clown cookery show about searching for self worth in a cheesecake - VAULT Festival &amp; Tour 2015</t>
  </si>
  <si>
    <t>Back To Blackbrick- A new play with live music</t>
  </si>
  <si>
    <t>First stage adaptation of Sarah Moore Fitzgerald's beautiful novel about Alzheimer's and time travel with a live folk score.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</si>
  <si>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</si>
  <si>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</si>
  <si>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</si>
  <si>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</si>
  <si>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</si>
  <si>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</si>
  <si>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Cans at Theatre503</t>
  </si>
  <si>
    <t>Support Kuleshovâ€™s first full length production; help to build the set and bring a fierce and important new play to life</t>
  </si>
  <si>
    <t>Monster</t>
  </si>
  <si>
    <t>A darkly comic one woman show by Abram Rooney as part of The Camden Fringe 2015.</t>
  </si>
  <si>
    <t>Licensed To Ill</t>
  </si>
  <si>
    <t>London based theatre makers collaborating to create a new show about the history of HipHop.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</si>
  <si>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</si>
  <si>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</si>
  <si>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</si>
  <si>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</si>
  <si>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</si>
  <si>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</si>
  <si>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</si>
  <si>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</si>
  <si>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Home</t>
  </si>
  <si>
    <t>An unsparing, slightly surreal look at the effects of the private rented sector on two young women. Based on real events.</t>
  </si>
  <si>
    <t>fEast Theatre presents "Winter '53", a new play by Rob John</t>
  </si>
  <si>
    <t>Following success with 'The Canada Boys' and 'Parachute', we are looking for financial help from the community with our new production</t>
  </si>
  <si>
    <t>Annabel Lost</t>
  </si>
  <si>
    <t>Annabel Lost combines visual art and performance poetry to tell the story of two orphaned refugees, Quetzal and Rhime.</t>
  </si>
  <si>
    <t>Get FREAK to the Edinburgh Fringe</t>
  </si>
  <si>
    <t>An extraordinary, punchy and provocative new play, providing a voice for women to address their sexuality and self worth. #EDFREAK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</si>
  <si>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</si>
  <si>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</si>
  <si>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</si>
  <si>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</si>
  <si>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Pramkicker - Edinburgh and Beyond</t>
  </si>
  <si>
    <t>Critically-acclaimed Old Trunk are back with their new play. 
PRAMKICKER. 
Written by Sadie Hasler &amp; directed by Sarah Mayhew.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</si>
  <si>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</si>
  <si>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</si>
  <si>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</si>
  <si>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</si>
  <si>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Blue Stockings @ The Cockpit Theatre</t>
  </si>
  <si>
    <t>The GSA BA (Hons) Acting class of 2016 are taking a transfer of their GSA Production to The Cockpit Theatre in London</t>
  </si>
  <si>
    <t>MENTAL Play short-tour 2015!</t>
  </si>
  <si>
    <t>Touring the fast-paced, playful and poignant story of three twenty-somethings in a mental-health support group.</t>
  </si>
  <si>
    <t>God is a Woman (The Untitled Mitchell Buckley Project)</t>
  </si>
  <si>
    <t>After being officially selected for the 2015 FringeNYC Festival, we are looking for your help to put on this new and exciting play!</t>
  </si>
  <si>
    <t>The Glasshouse</t>
  </si>
  <si>
    <t>Two men on trial for desertion, confined within a Glasshouse. How long can friendship last? How much can a man stand before he breaks?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</si>
  <si>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</si>
  <si>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</si>
  <si>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</si>
  <si>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</si>
  <si>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</si>
  <si>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</si>
  <si>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</si>
  <si>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</si>
  <si>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</si>
  <si>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</si>
  <si>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SHADFLY - NEW PLAY AT THE ARTS PROJECT</t>
  </si>
  <si>
    <t>A play about the last eight years of the life of Egon Schiele, one of the most influential Austrian Expressionist artists.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</si>
  <si>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</si>
  <si>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</si>
  <si>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</si>
  <si>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</si>
  <si>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</si>
  <si>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</si>
  <si>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</si>
  <si>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</si>
  <si>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Pink Confetti at The Courtyard Theatre, Hoxton</t>
  </si>
  <si>
    <t>New play 'Pink Confetti' by Paul Roberts at The Courtyard Theatre produced by Etch and directed by Oliver Dawe.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</si>
  <si>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</si>
  <si>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</si>
  <si>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</si>
  <si>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</si>
  <si>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</si>
  <si>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Overâ€ is a sassy and heartfelt one-woman show about ending a longterm relationship and starting over.</t>
  </si>
  <si>
    <t>Amateur production of The Blue Room by David Hare</t>
  </si>
  <si>
    <t>We are a new Theatre Company who are fundraising to put on a new production of the play 'The Blue Room' in High Wycombe and Maidenhead</t>
  </si>
  <si>
    <t>Critical Ambition - BLINK by Phil Porter</t>
  </si>
  <si>
    <t>Support Swansea's youngest theatre company Critical Ambition, in their co-production of BLINK with Volcano and The Other Room.</t>
  </si>
  <si>
    <t>E15 at The Pleasance and CPT</t>
  </si>
  <si>
    <t>'E15' is a verbatim project that looks at the story of the Focus E15 Campaign</t>
  </si>
  <si>
    <t>Petrification</t>
  </si>
  <si>
    <t>Help us get the show on the road! Petrification is a new play about home, memory and identity and we need your help to tour.</t>
  </si>
  <si>
    <t>KHOJALY - Giving a voice to refugees across the world</t>
  </si>
  <si>
    <t>KHOJALY is a new play that gives a voice to refugees the world over, telling the story of the survivors of the 1992 massacre in Khojaly</t>
  </si>
  <si>
    <t>The Florence Company presents 'America'</t>
  </si>
  <si>
    <t>The Florence Company premieres its first stage play at the Chelsea Theatre in London with an original piece of writing</t>
  </si>
  <si>
    <t>Xavier Project: Leftovers</t>
  </si>
  <si>
    <t>How do you retain a sense identity after losing your home, your family and your country? Leftovers is a play about refugees in Nairobi.</t>
  </si>
  <si>
    <t>Welcome Back To Harlem: A Hellfighter's Story</t>
  </si>
  <si>
    <t>A Harlem Hellfighter struggles to re-integrate into his community after heroically fighting for his country in WW1.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</si>
  <si>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</si>
  <si>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</si>
  <si>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</si>
  <si>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See Bob Run by Daniel MacIvor</t>
  </si>
  <si>
    <t>Bob is on the road. Bob is on the run. But from what? Will she make it to her destination and what will she find whens she gets there?</t>
  </si>
  <si>
    <t>Taming of the Shrew - New Wimbledon Theatre</t>
  </si>
  <si>
    <t>A vibrant, gender-inverted film-noir adaptation of Shakespeare's brutal comedy Taming of the Shrew, a visceral physical spectacle.</t>
  </si>
  <si>
    <t>One Good Night by Aisling Caffrey</t>
  </si>
  <si>
    <t>Venue hire and payment of designer for a darkly comic, all female play about power - losing it, wanting it and fighting to get it back</t>
  </si>
  <si>
    <t>Checkpoint 22</t>
  </si>
  <si>
    <t>The play yet to be described as "A surefire Edinburgh Fringe Festival Cult Hit". Coming to the Underbelly, Edinburgh, 5th-30th August.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</si>
  <si>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</si>
  <si>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</si>
  <si>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</si>
  <si>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</si>
  <si>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</si>
  <si>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</si>
  <si>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</si>
  <si>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</si>
  <si>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</si>
  <si>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</si>
  <si>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</si>
  <si>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Lifetimeâ€¦â€
After the books stopped selling, and family disappears..the next event is closer than expected for him.</t>
  </si>
  <si>
    <t>Village Pub Theatre- FRINGE 2015</t>
  </si>
  <si>
    <t>Help us run Leithâ€™s acclaimed, year round pub theatre VPT as part of Edinburgh Fringe 2015. Presenting 72 short plays over two weeks.</t>
  </si>
  <si>
    <t>These are your lives.</t>
  </si>
  <si>
    <t>The first four-week performance run for our dance-theatre company, Geste Records, to be performed at The Yard Theatre in September.</t>
  </si>
  <si>
    <t>One Shot Theatre Company</t>
  </si>
  <si>
    <t>One Shot Theatre Company is an organization that promotes youth theatre for social change, putting on shows that open a social dialogue</t>
  </si>
  <si>
    <t>Blast From the Past</t>
  </si>
  <si>
    <t>I am asking for public funding to help put together a musical tribute titled "Blast From The Past" reenacting famous HipHop, RnB acts.</t>
  </si>
  <si>
    <t>Capricorn Horn- Entertainment for the World's Finest Gents</t>
  </si>
  <si>
    <t>Introducing a high class environmentally friendly, vegan, adult cabaret theater in Chicago with unique on, and off stage entertainment.</t>
  </si>
  <si>
    <t>Jeremy Kyle- The Opera</t>
  </si>
  <si>
    <t>The Jeremy Kyle Show offers so much subject matter to create an opera with.  Along with his brilliant put downs it could be excellent!</t>
  </si>
  <si>
    <t>Evo: An Original Rock Opera</t>
  </si>
  <si>
    <t>A revival of Shadowbox Live's Off-Broadway Rock Opera to uncompromisingly explore the darker urges of humankind. But we need your help!</t>
  </si>
  <si>
    <t>Some Enchanted Evening UK TOUR</t>
  </si>
  <si>
    <t>A professional musical revue. First performed in 2013 as a short tour, to be embarking on a full length tour across the UK in 2015!</t>
  </si>
  <si>
    <t>SMOKEY AND THE BANDIT: THE MUSICAL</t>
  </si>
  <si>
    <t>SMOKEY AND THE BANDIT: THE MUSICAL
The classic film, characters and music you love, on stage, LIVE!</t>
  </si>
  <si>
    <t>Alice - A New Musical</t>
  </si>
  <si>
    <t>Alice is an original musical for all ages with a unique new story based on Alice's Adventures in Wonderland, premiering in summer 2017.</t>
  </si>
  <si>
    <t>Mary's Son</t>
  </si>
  <si>
    <t>Mary's Son is a pop opera about Jesus and the hope he brings to all people.</t>
  </si>
  <si>
    <t>The Brother's of B-Block</t>
  </si>
  <si>
    <t>The Brotherâ€™s of B-block is a musical play. A new take on "OZ" 
The Wizard of OZ meets HBO's OZ.</t>
  </si>
  <si>
    <t>The Ballad of Downtown Jake</t>
  </si>
  <si>
    <t>THE BALLAD OF DOWNTOWN JAKE is a newly created contemporary music drama that is schedule to premiere in Phoenix, AZ in March 2015.</t>
  </si>
  <si>
    <t>Project Hedwig and the Angry Inch</t>
  </si>
  <si>
    <t>A rock and roll journey that explores love, loss, redemption, duality and ascension.</t>
  </si>
  <si>
    <t>POE!</t>
  </si>
  <si>
    <t>POE is a tragicomic musical about the life and works of Edgar Poe, with Death as his therapist helping him find peace in the beyond.</t>
  </si>
  <si>
    <t>Spring Awakening Presented by Catoctin Mountain Players</t>
  </si>
  <si>
    <t>Help us bring the SPRING AWAKENING to Frederick, MD! 
We're producing a project for young adults and could use your help.</t>
  </si>
  <si>
    <t>THE PRYOR EMPIRE: A RICHARD PRYOR TRIBUTE</t>
  </si>
  <si>
    <t>See Pryor from his teenage years to his last breath featuring his past wives, closest friends. &amp; his fan favorite character Mudbone.</t>
  </si>
  <si>
    <t>My own musical</t>
  </si>
  <si>
    <t>All the world's a stage...
It is my biggest dream to perform my own, selfcreated musical with lots of kids as big as I am able to.</t>
  </si>
  <si>
    <t>Puberty: The Musical</t>
  </si>
  <si>
    <t>It feels like the first time. Like the very first time everyone's coming-of-age comes to the stage. Think 'Wicked', with bad acne.</t>
  </si>
  <si>
    <t>SHS presents Rodgers and Hammerstein's Cinderella</t>
  </si>
  <si>
    <t>We are the Saugerties High School drama club. Please help us create our musical to keep theater alive!</t>
  </si>
  <si>
    <t>If the Shoe Fits</t>
  </si>
  <si>
    <t>This new musical comedy empowers women and girls of all ages to be themselves in their shoes, whatever shoes they choose.</t>
  </si>
  <si>
    <t>Our Sacred Honor</t>
  </si>
  <si>
    <t>Develop demo materials for new, true story of teen Revolutionary War heroes - for hybrid film/live stage musical</t>
  </si>
  <si>
    <t>Zachariah Sheldon: A musical to chill your blood</t>
  </si>
  <si>
    <t>Zachariah Sheldon is a brilliant, darkly twisted brand new musical with music from Mark Newton and script by Anthony Wilkes</t>
  </si>
  <si>
    <t>Moth Theater Lives</t>
  </si>
  <si>
    <t>Help Moth Live! Support Moth and its artist collective to achieve its 2014/15 season.</t>
  </si>
  <si>
    <t>Honest Aesop's Fables - Tall tales for short people</t>
  </si>
  <si>
    <t>Monies raised will help offset production costs of  transportation of set and actors, theatre rental and advertising costs.</t>
  </si>
  <si>
    <t>Weald at The Finborough Theatre</t>
  </si>
  <si>
    <t>A terse and delicate dissection of male emotions from a rural perspective: fathers and sons, legacy and heritage, molasses and mud.</t>
  </si>
  <si>
    <t>Staged Reading of "The Rise and Fall of Little Voice"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</si>
  <si>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</si>
  <si>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</si>
  <si>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</t>
  </si>
  <si>
    <t>ALLIE is a new dark comedy play which will premiere at the Edinburgh Festival Fringe 2015. Written and produced by Ruaraidh Murray.</t>
  </si>
  <si>
    <t>Funding for 'Cooked' a dark comedy by Christopher Adams</t>
  </si>
  <si>
    <t>Miranda Conquest is Britainâ€™s top celebrity chef. One problem: she canâ€™t cook. A comedy about control, celebrity and kitchen knives.</t>
  </si>
  <si>
    <t>The Tumbleweed Zephyr</t>
  </si>
  <si>
    <t>All aboard for the world premiere of a new steampunk-inspired train adventure play, written by Maggie Lee and directed by Amy Poisson!</t>
  </si>
  <si>
    <t>AG Theater RÃ¤mibÃ¼hl Projekt 2017</t>
  </si>
  <si>
    <t>Auch dieses Jahr soll wieder unter der Leitung von Christian Seiler &amp; Bruno Catalano ein Projekt der AG Theater stattfinden.</t>
  </si>
  <si>
    <t>Teaterforestilling: Shakespeare patchwork</t>
  </si>
  <si>
    <t>Vi mindes 400-Ã¥ret for Shakespeares dÃ¸d ved at producere en forestilling, som indeholder alt det, som vi kender Shakespeare for.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</si>
  <si>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</si>
  <si>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</si>
  <si>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</si>
  <si>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</si>
  <si>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ThÃ©rÃ¨se Raquin at The Courtyard Theatre</t>
  </si>
  <si>
    <t>We are a young company who have been accepted to put on our play at The Courtyard Theatre. We need Â£250 for flyers, props and costume!</t>
  </si>
  <si>
    <t>AENY's Production of An Invisible Piece of this World</t>
  </si>
  <si>
    <t>AENY-Spanish Artists in NY brings Juan Diego Botto's "brilliant script" (El PaÃ­s) for "An Invisible Piece of this World" to the stage.</t>
  </si>
  <si>
    <t>Searching for Tookoolito. An Inuk Woman's Arctic Expedition.</t>
  </si>
  <si>
    <t>I'm an Inuit playwright chosen for the esteemed Arctic Circle Residency in Svalbard to write about 1800's Inuk woman guide, Tookoolito.</t>
  </si>
  <si>
    <t>IHDC's 2017 Pantomime - Jack and the Beanstalk</t>
  </si>
  <si>
    <t>Each year our community comes together to put on a fun and funny family show. We need your help to keep our annual event going.</t>
  </si>
  <si>
    <t>Cubs: an Original Work</t>
  </si>
  <si>
    <t>An Original Short Play: two young women search for answers about sexuality, the history they are taught, and their animal instincts.</t>
  </si>
  <si>
    <t>Napoleon in Scotland / NapolÃ©on en Ecosse</t>
  </si>
  <si>
    <t>A Fantastic creation about Napoleon, through his words and letters, sublimated by a musical score of rare beauty. Magnificent poetry!</t>
  </si>
  <si>
    <t>Israel LÃ³pez @ Ojai Playwrights Conference</t>
  </si>
  <si>
    <t>Artistic Internship @ Ojai Playwrights Conference</t>
  </si>
  <si>
    <t>The Stolen Inches, Edinburgh 2015</t>
  </si>
  <si>
    <t>A short man takes his tall family to court for stealing his height. Help Small Things Theatre take this big story to EdFringe 2015!</t>
  </si>
  <si>
    <t>Lemming Theatrical's Smell of the Kill</t>
  </si>
  <si>
    <t>A stunning production of Michele Lowe's biting play, The Smell of the Kill.  Brought to you by Michael Sheeks and his friends &amp; heroes.</t>
  </si>
  <si>
    <t>Prowl Theatre Company</t>
  </si>
  <si>
    <t>Prowl Theatre Company is brand new. We are putting on our first play 'Sexual perversity in Chicago', from the 10th to the 16th August</t>
  </si>
  <si>
    <t>Royal Holloway's Drama Society Presents 'Posh'</t>
  </si>
  <si>
    <t>Debauchery, laughter, violence and politics. Why wouldn't you want help Drama Soc's production of 'Posh' be the best it can be?</t>
  </si>
  <si>
    <t>Kylie for President</t>
  </si>
  <si>
    <t>Bring a touring character education play about making wise choices to elementary students in Kentuckiana. Vote Kylie for President!</t>
  </si>
  <si>
    <t>The Bombing of the Grand Hotel. A compelling new play</t>
  </si>
  <si>
    <t>1984. An IRA bomb explodes at the Grand Hotel. Years on, the bomber and a victim's daughter meet. The meeting changes both their lives.</t>
  </si>
  <si>
    <t>CHILD Z</t>
  </si>
  <si>
    <t>Zoe is a teenage girl growing up in a deeply disturbing society. If those paid to protect her aren't listening, then who is?</t>
  </si>
  <si>
    <t>FAUST.hier und jetzt</t>
  </si>
  <si>
    <t>Theaterprojekt 12. Kl. Waldorfschule Essen. 2 junge Regisseure bringen volles Engagement &amp; Zeit ein. FÃ¼r ihre Finanzierung sammeln wir.</t>
  </si>
  <si>
    <t>Memoir of a Forgotten Past</t>
  </si>
  <si>
    <t>3 decades, 3 generations, 3 friends, one house. Real Eyes Theatre explore how our lives are influenced by the decades we grow up in.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</si>
  <si>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</si>
  <si>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</si>
  <si>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</si>
  <si>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</si>
  <si>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Some big Some bang</t>
  </si>
  <si>
    <t>The Ugly Collective takes Some big Some bang to the Underbelly Venues at the Edinburgh Fringe!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</si>
  <si>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</si>
  <si>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</si>
  <si>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</si>
  <si>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</si>
  <si>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</si>
  <si>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</si>
  <si>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</si>
  <si>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</si>
  <si>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</si>
  <si>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</si>
  <si>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</si>
  <si>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</si>
  <si>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</si>
  <si>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</si>
  <si>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</si>
  <si>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</si>
  <si>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</si>
  <si>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</si>
  <si>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The Tulip Tree 2014</t>
  </si>
  <si>
    <t>The Tulip Tree is a project I have been passionate about for 5 years. It is an unforgettable story that has never been told.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</si>
  <si>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</si>
  <si>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</si>
  <si>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</si>
  <si>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</si>
  <si>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</si>
  <si>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</si>
  <si>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</si>
  <si>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</si>
  <si>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Jason (Georgia on My Mind)</t>
  </si>
  <si>
    <t>Jason (Georgia on My Mind), a solo play about a modern quest to the Republic of Georgia in the ancient steps of Jason &amp; the Argonauts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</si>
  <si>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</si>
  <si>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</si>
  <si>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</si>
  <si>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</si>
  <si>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"Lifted" - The Theatre Shed's 10 Year Anniversary Show</t>
  </si>
  <si>
    <t>We are 10 years old - please help us celebrate the last 10 years and secure our future for the next 10 years.</t>
  </si>
  <si>
    <t>Sid the tour 2016</t>
  </si>
  <si>
    <t>With your support this one-man show will tour various theatres in the UK - it's a story of hero worship and love beyond the grave.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</si>
  <si>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</si>
  <si>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</si>
  <si>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</si>
  <si>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</si>
  <si>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</si>
  <si>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</si>
  <si>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Dog Show</t>
  </si>
  <si>
    <t>Part-silent film, part-thriller, Dog Show sees four actors play a community of dogs and their owners. One autumn, a killer strikes.</t>
  </si>
  <si>
    <t>SANKARA</t>
  </si>
  <si>
    <t>Shakespeare's "Julius Caesar" inspires the unforgettable story of the "African Che Guevara" Thomas Sankara, President of Burkina Faso.</t>
  </si>
  <si>
    <t>REBATEnsemble Presents: "The Tempest" by William Shakespeare</t>
  </si>
  <si>
    <t>Dancing spirits and blood magic come together in-the-park to depict an image of retaliation against oppression in "The Tempest"</t>
  </si>
  <si>
    <t>Constellations by Nick Payne at the Nottingham New Theatre</t>
  </si>
  <si>
    <t>The award-winning Nottingham New Theatre presents an exciting experimental play about the multi-universe theory and love.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</si>
  <si>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</si>
  <si>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</si>
  <si>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</si>
  <si>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</si>
  <si>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</si>
  <si>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</si>
  <si>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</si>
  <si>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</si>
  <si>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The Ruby Darlings Show</t>
  </si>
  <si>
    <t>The filthily talented Ruby and Darling, take you on a raunch-tastic musical discovery of life with a vagina. #sayno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</si>
  <si>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</si>
  <si>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</si>
  <si>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</si>
  <si>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</si>
  <si>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</si>
  <si>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</si>
  <si>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</si>
  <si>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</si>
  <si>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</si>
  <si>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</si>
  <si>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The Inspectors Call</t>
  </si>
  <si>
    <t>Vibrant contemporary political theatre, exploring the professional and human impact of the growing corporate culture in education.</t>
  </si>
  <si>
    <t>Sylvia (a benefit show)</t>
  </si>
  <si>
    <t>I am raising money to pay for the rights to produce Sylvia by A.R. Gurney. The show will be a fundraiser for Wayside Waifs.</t>
  </si>
  <si>
    <t>Told Look Younger at Jermyn Street Theatre</t>
  </si>
  <si>
    <t>A heart-warming comedy by award-winning writer about Love, Sex, Friendship of three old gay men in their 60s'!</t>
  </si>
  <si>
    <t>PUNK ROCK</t>
  </si>
  <si>
    <t>William Carlisle has the world at his feet but its weight on his shoulders. He is intelligent, articulate and fucked.</t>
  </si>
  <si>
    <t>Corium</t>
  </si>
  <si>
    <t>A new piece of physical theatre about love, regret and longing.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</si>
  <si>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</si>
  <si>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</si>
  <si>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</si>
  <si>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</si>
  <si>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PSYCHOC une comÃ©die libertine de Bernard Granger</t>
  </si>
  <si>
    <t>Un psychiatre reÃ§oit une patiente souffrant d'amnÃ©sie, de mythomanie et de nymphomanie. S'en suit une cascade d'Ã©vÃ©nements drolatiques.</t>
  </si>
  <si>
    <t>Beauty and the Beast</t>
  </si>
  <si>
    <t>Saltmine Theatre Company present Beauty and the Beast:</t>
  </si>
  <si>
    <t>Send 'Bin Laden: The One Man Show' to Hollywood!</t>
  </si>
  <si>
    <t>One man, one monster, one unforgettable act of violence. This is the story of the worldâ€™s most notorious terrorist. It is going to USA</t>
  </si>
  <si>
    <t>Mine by Polly Teale A Paper Parachutes Production</t>
  </si>
  <si>
    <t>A small theatre company taking 'Mine' on tour in early 2016. 'Mine' is a modern play and we hope to break on to the stage with a bang.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</si>
  <si>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</si>
  <si>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</si>
  <si>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</si>
  <si>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</si>
  <si>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Bare Bones Shakespeare 2015-16 Season</t>
  </si>
  <si>
    <t>Bare Bones Shakespeare's first season will start with a DFW school touring show: Romeo and Juliet.</t>
  </si>
  <si>
    <t>Picasso at The Lapin Agile, a play by Steve Martin</t>
  </si>
  <si>
    <t>Shoe-string, Independent theater with a focus on art that makes you think.  Next, we're putting on an award winning Steve Martin play!</t>
  </si>
  <si>
    <t>Mark Twain is Hell for the Company - Original Play</t>
  </si>
  <si>
    <t>"MARK TWAIN IS HELL FOR THE COMPANY" is an original theatrical production created and under development by Jeff Lowe.</t>
  </si>
  <si>
    <t>The Rabbit on the Moon</t>
  </si>
  <si>
    <t>A long distance wrong number leads to love, but with Emily flying in to finally meet, Nick somehow forgot to mention he's blind.</t>
  </si>
  <si>
    <t>Elektra Bekent - Afstudeervoorstelling</t>
  </si>
  <si>
    <t>Mijn solo voorstelling gaat over Elektra (Sophokles) en hoe zij als jongere alles beleeft en meemaakt!</t>
  </si>
  <si>
    <t>laughter in the hood</t>
  </si>
  <si>
    <t>want to donate tickets to residents who live in the community that cant afford the 35.00 price of ticket</t>
  </si>
  <si>
    <t>Shakespeare in Sarajevo</t>
  </si>
  <si>
    <t>Shakespeare's plays have an important message for the world. Bosnia needs to hear. Bring Shakespeare to Sarajevo! Fund performances!</t>
  </si>
  <si>
    <t>Women Beware Women</t>
  </si>
  <si>
    <t>Young Actor's taking on a Jacobean tragedy. Family, betrayal, love, lust, sex and death.</t>
  </si>
  <si>
    <t>Hot Dogs a new play by Suhayla El-Bushra</t>
  </si>
  <si>
    <t>Hot Dogs is a new play that tackles sexism in schools and addresses issues that current sex/relationship education fails to.</t>
  </si>
  <si>
    <t>Measure For Measure</t>
  </si>
  <si>
    <t>The ASU Theatre and Shakespeare Club presents Measure For Measure directed by Jordyn Ochser.</t>
  </si>
  <si>
    <t>'GULF' - a new play by PIVOT THEATRE</t>
  </si>
  <si>
    <t>A filmic, fast-paced exploration of trust, making its debut at Camden People's Theatre this July.</t>
  </si>
  <si>
    <t>Verge of Strife - The life and poetry of Rupert Brooke</t>
  </si>
  <si>
    <t>Jonny Labey (Eastenders) leads this poetic production as WWI poet Rupert Brooke, in this dynamic, moving portrait of a flawed genius.</t>
  </si>
  <si>
    <t>dasGROUP Theatre: Savage in Limbo</t>
  </si>
  <si>
    <t>Savage in Limbo is the pilot production of dasGROUP Theatre; a Dallas-based production company with an eye for grit &amp; love of theatre.</t>
  </si>
  <si>
    <t>Open House Theater</t>
  </si>
  <si>
    <t>A small community with a love for theater would like to continue. Help the children of this community continue.</t>
  </si>
  <si>
    <t>The Jennings Family Reunion</t>
  </si>
  <si>
    <t>In the midst of dealing with sending their son off to the army, Mitch and Melanie Jennings plan a family reunion to ease their sorrow.</t>
  </si>
  <si>
    <t>Down the Mississippi</t>
  </si>
  <si>
    <t>I'm taking the Adventures of Huckleberry Finn puppet show down the Mississippi River!</t>
  </si>
  <si>
    <t>The Game's Afoot - Spotlight</t>
  </si>
  <si>
    <t>This summer, The Spotlight Players are celebrating Christmas in July with a presentation of Ken Ludwig's side splitting comedy.</t>
  </si>
  <si>
    <t>Tyke Theatre Web Show</t>
  </si>
  <si>
    <t>Tyke wants to expand her puppet theater show to weekly online web shows and is looking for backers.</t>
  </si>
  <si>
    <t>Stage Play Production - "I Love You to Death"</t>
  </si>
  <si>
    <t>Generational curses CAN be broken...right?</t>
  </si>
  <si>
    <t>Counting Stars</t>
  </si>
  <si>
    <t>The world premiere of an astonishing new play by acclaimed writer Atiha Sen Gupta.</t>
  </si>
  <si>
    <t>CAUCUS! THE MUSICAL</t>
  </si>
  <si>
    <t>An irreverent look at the Iowa Caucuses and the oversized role this undersized state plays in the presidential election process.</t>
  </si>
  <si>
    <t>Dante's Capstone Project: Who am I?</t>
  </si>
  <si>
    <t>A night of music, fellowship, and a reflection of my experiences over the past 4 years at Ball State University.</t>
  </si>
  <si>
    <t>Stars on Stage, Kids be Heard!</t>
  </si>
  <si>
    <t>Stars on Stage children's theatre program is in need of 6 new wireless body microphones!
#soskidsbeheard   
www.apatheplace.org</t>
  </si>
  <si>
    <t>GGC Productions 2016</t>
  </si>
  <si>
    <t>I will be performing in TWO productions to kick off the 2016 season. NEED HELP TO FUND THESE GREAT SHOWS!</t>
  </si>
  <si>
    <t>POP! Community Cabaret Presents...</t>
  </si>
  <si>
    <t>Welcome to POP! Community Cabaret: the "friendliest mad bunch ever"!
We are a cabaret group run by our community for our community.</t>
  </si>
  <si>
    <t>Wagner in English</t>
  </si>
  <si>
    <t>An English-language production of the opera TannhÃ¤user. Some of the greatest songs ever composed, now with lyrics we can understand.</t>
  </si>
  <si>
    <t>Little Shop of Horrors</t>
  </si>
  <si>
    <t>CitÃ© des Arts needs your help in funding their fall production of the hit musical comedy "Little Shop of Horrors."</t>
  </si>
  <si>
    <t>Retro Rhapsody</t>
  </si>
  <si>
    <t>We have formed an innovative company that aims to create musical comedic performances suitable for a range of venues.</t>
  </si>
  <si>
    <t>the purple light theatre company's Into the Woods</t>
  </si>
  <si>
    <t>"Into the Woods, it's time to go!" purple light presents a reimagined take on Sondheim and Lapine's musical masterwork.</t>
  </si>
  <si>
    <t>Anti-Bullying Musicalâ€¦ "It's Easy!"</t>
  </si>
  <si>
    <t>New Anti-Bullying Musical's cast of 30 kids is ready to "speak up and reach out" to the world by recording a show CD!</t>
  </si>
  <si>
    <t>Luigi's Ladies</t>
  </si>
  <si>
    <t>LUIGI'S LADIES: an original one-woman musical comedy</t>
  </si>
  <si>
    <t>Pared Down Productions</t>
  </si>
  <si>
    <t>A production company specializing in small-scale musicals</t>
  </si>
  <si>
    <t>Song of the Sea</t>
  </si>
  <si>
    <t>Two Shows: SIRENS and The Girl From Bare Cove. A community of artists determined to give voice to survivors of sexual violence.</t>
  </si>
  <si>
    <t>MARSHA - a girl who does bad things</t>
  </si>
  <si>
    <t>liveartshow returns with a new work at the Arcola this summer. Marsha is a story combining opera, dance and theatre... with a unicorn</t>
  </si>
  <si>
    <t>iolite the musical</t>
  </si>
  <si>
    <t>We are trying to raise money to perform a musical we have written, called "Iolite", at the Edinburgh Fringe in 2015.</t>
  </si>
  <si>
    <t>[title of show] â€” The Chicago Storefront Premiere</t>
  </si>
  <si>
    <t>A musical about two guys writing a musical about...two guys writing a musical.</t>
  </si>
  <si>
    <t>Agape Performing Arts Company, a Ministry of OLG</t>
  </si>
  <si>
    <t>Talented, hard-working performers for Into the Woods JR need your help in renting microphones for our show!</t>
  </si>
  <si>
    <t>Before and After</t>
  </si>
  <si>
    <t>An new musical from Laura Grill &amp; Misha Chowdhury about relationships, Relationships, and the moments that change everything.</t>
  </si>
  <si>
    <t>Held Momentarily The Musical Takes FringeNYC</t>
  </si>
  <si>
    <t>Trapped on a stalled New York subway, seven strangers realize it's not just the train that's stuck.</t>
  </si>
  <si>
    <t>Accidental Artists Lab</t>
  </si>
  <si>
    <t>A ragtag crew collaborating on a live performance for the first time, with music as their medium and NYC as their inspiration.</t>
  </si>
  <si>
    <t>Unexpected Stage's Dani Girl, A New Musical</t>
  </si>
  <si>
    <t>Meet Dani, a 9 year old battling leukemia. This witty musical inspires us to believe in the indomitable power of human imagination.</t>
  </si>
  <si>
    <t>The Last Five Years Distinction Project</t>
  </si>
  <si>
    <t>"I wanted to tell the story of two people in love, who were never in the same place at the same time."- Jason Robert Brown</t>
  </si>
  <si>
    <t>The White Feather: a new musical</t>
  </si>
  <si>
    <t>The incredible story of woman's fight to clear her brother from the charge of cowardice in the Great War, brought to life musically</t>
  </si>
  <si>
    <t>COME OUT SWINGIN'!</t>
  </si>
  <si>
    <t>I would like to make a demo recording of six songs from COME OUT SWINGIN'!</t>
  </si>
  <si>
    <t>Make "Tonya and Nancy" a Rock Opera!</t>
  </si>
  <si>
    <t>A dark comedy about two girls, one knee, and the 1994 Olympics. Help us make sure "Tonya and Nancy" rocks!</t>
  </si>
  <si>
    <t>Dundee: A Hip-Hopera</t>
  </si>
  <si>
    <t>A dramatic hip-hopera, inspired from monologues written by the performers.</t>
  </si>
  <si>
    <t>Mabel Moon Goes to Earth!</t>
  </si>
  <si>
    <t>Mabel Moon and her co-pilot Silvertoes are coming to earth in the form of a 35 minute interactive and educational musical adventure  !</t>
  </si>
  <si>
    <t>TRAVIS KENT : MY FIRST TIME live and unprotected at 54 BELOW</t>
  </si>
  <si>
    <t>Travis Kent joins forces with some of today's brightest contemporary composers for an evening full of firsts at 54 Below.</t>
  </si>
  <si>
    <t>Peter Pan is out of pixie dust &amp; can't fly without your help</t>
  </si>
  <si>
    <t>The volunteers of TACFA work to "create community through the arts" by putting on a Broadway show that everyone can afford to  attend.</t>
  </si>
  <si>
    <t>The Musical Adventure of Mimi and the Ghosts</t>
  </si>
  <si>
    <t>This musical adventure is a funny and heartwarming story of Mimi, a rebellious young girl who is spirited to Ghostlynd.</t>
  </si>
  <si>
    <t>Give a Puppet a Hand</t>
  </si>
  <si>
    <t>Sponsor an AVENUE Q puppet for The Barn Players April 2015 production.</t>
  </si>
  <si>
    <t>"The Last Adam" A New Musical, NYC reading</t>
  </si>
  <si>
    <t>A fresh, re-telling of the Jesus story for a new generation.</t>
  </si>
  <si>
    <t>Melissa Youth OnSTAGE Season 5. Act Like you Mean it!</t>
  </si>
  <si>
    <t>Melissa Youth OnSTAGE (MYO) provides kids in North Collin County with the very best in youth theatre opportunities.</t>
  </si>
  <si>
    <t>I GOT FIRED - Keith and Jenny are back!</t>
  </si>
  <si>
    <t>Support Keith in his journey from unemployment to Off-Broadway in the triumphant return of I GOT FIRED: A SORT-OF-TRUE REVENGE MUSICAL.</t>
  </si>
  <si>
    <t>No Horizon - The forgotten story, told in a unique musical.</t>
  </si>
  <si>
    <t>No Horizon.  A unique musical inspired by the remarkable, forgotten story of Nicholas Saunderson - a tale of passion and aspiration.</t>
  </si>
  <si>
    <t>Help DORO &amp; DIEGA find their way to the Orlando FRINGE 2016</t>
  </si>
  <si>
    <t>Help fund Doro &amp; Diega's journey to the Orlando Fringe 2016. A brand new choose-your-own adventure musical!</t>
  </si>
  <si>
    <t>Whitehall Theatre Presents: Little Shop of Horrors</t>
  </si>
  <si>
    <t>This year, we will be producing the cult classic Little Shop of Horrors with your proceeds going towards venue and production costs.</t>
  </si>
  <si>
    <t>Send "Pawn" to Edinburgh!</t>
  </si>
  <si>
    <t>Chess. Betrayal. Blueberry yoghurts. "Pawn" - a new musical by Oxford students - needs funding to go to the Edinburgh Fringe!</t>
  </si>
  <si>
    <t>Puberty the Musical: Original Cast Recording</t>
  </si>
  <si>
    <t>The brainchild of Coleman Peterson and Janice Gilbert.  The funding will be used to professionally record the songs.</t>
  </si>
  <si>
    <t>Happiest Show On Earth Production Sponsor</t>
  </si>
  <si>
    <t>The Happiest Show on Earth is a Disney musical revue to benefit the Make-A-Wish foundation. Funds for production needed.</t>
  </si>
  <si>
    <t>WHAT'S A NICE JEWISH GIRL DOING IN A PLACE LIKE THIS?</t>
  </si>
  <si>
    <t>A STORY OF BAGELS AND LOCKS!
A JEWISH GIRL FINDS HERSELF ON A UNEXPECTED TRIP TO
"A SPIRITUAL EXPERIENCE" !</t>
  </si>
  <si>
    <t>Austen a New Musical Play</t>
  </si>
  <si>
    <t>This fabulous new play explores the little known love life of England's most famous romantic novelist, Jane Austen.</t>
  </si>
  <si>
    <t>Funding a Performing Arts Theatre for Children and Adults</t>
  </si>
  <si>
    <t>As a non profit graduate student at Penn,my passion is the arts, we need support to fund our new CHILDREN's DINNER THEATRE</t>
  </si>
  <si>
    <t>Spin! at The Cumming Playhouse</t>
  </si>
  <si>
    <t>Spin! is an original musical comedy-drama presented by Blue Palm Productions.</t>
  </si>
  <si>
    <t>BorikÃ©n: The Show</t>
  </si>
  <si>
    <t>A cultural and historic journey through Puerto Rico's music and dance!</t>
  </si>
  <si>
    <t>Carolyn German Songbook "Go From Here" Sheet Music &amp; Concert</t>
  </si>
  <si>
    <t>Sheet Music portfolio of comedic tour-de-forces, intricate ballads &amp; more...launched live with a power-house Nashville-cast Concert.</t>
  </si>
  <si>
    <t>Jack and the Beanstalk, The Family Pantomime December 2015</t>
  </si>
  <si>
    <t>Local boy turned producer returns with a brand new show, another talented cast, dazzling costumes and brand new set! Please support!</t>
  </si>
  <si>
    <t>Duodeca</t>
  </si>
  <si>
    <t>Poppin Productions are currently entering the development stage of their very first production -  "Duodeca".</t>
  </si>
  <si>
    <t>A Staged Reading of "CALL ME TANIA"</t>
  </si>
  <si>
    <t>Part Psychological Thriller - Part Heartbreaking Drama - Part Spectacular Farce - 100% New American Musical Theatre</t>
  </si>
  <si>
    <t>FACING EAST: New LGBT Musical Eyes London Concert</t>
  </si>
  <si>
    <t>FACING EAST, a dramatic new musical, follows an upstanding mormon couple facing the suicide of the gay son. Help us bring it to London!</t>
  </si>
  <si>
    <t>"Final Day," A Dramatic Musical Play (Broadway,Theater, NYC)</t>
  </si>
  <si>
    <t>Ceasefire WWII. Yet Nazis continue the Holocaust.  A German &amp; a girl try to stop the execution of Christian,Gay &amp; Jewish prisoners.</t>
  </si>
  <si>
    <t>A Story Once Told</t>
  </si>
  <si>
    <t>An original musical on it's way to the stage in Minneapolis, MN. Feel free to ask any questions.</t>
  </si>
  <si>
    <t>Be The Change ~ The Children's Campaign</t>
  </si>
  <si>
    <t>Playground was established in 2007 on the back of paper napkins and has since provided opportunities for over 800 boys and girls.</t>
  </si>
  <si>
    <t>The Imaginary A Musical</t>
  </si>
  <si>
    <t>The Imaginary : A Musical is a new musical adaptation based on the novel written by A.F. Harrold.       TheImaginaryAMusical.com</t>
  </si>
  <si>
    <t>The Lost Play of William Shakespeare</t>
  </si>
  <si>
    <t>A musical about how Shakespeare was inspired to write only his own plays after the co-authored play Henry VI was taken.</t>
  </si>
  <si>
    <t>Benjamin Button the Musical Concept Album</t>
  </si>
  <si>
    <t>A fully orchestrated concept album of Benjamin Button the Musical!</t>
  </si>
  <si>
    <t>Spring Awakening: The Hit Coming-of-Age Rock Musical</t>
  </si>
  <si>
    <t>Basement Theatrics is producing Spring Awakening July 22-31, 2016 at 12th Ave Arts in Seattle, WA! Help make this the best it can be!</t>
  </si>
  <si>
    <t>"Sounds By The River" ( Original Musical)</t>
  </si>
  <si>
    <t>"Sounds By The River" tells the story of a Detroit composer through
his music, poetry, and dance.</t>
  </si>
  <si>
    <t>The Rhythm of Revolution - Charity Musical Production</t>
  </si>
  <si>
    <t>A truly multicultural experience - Hip Hop, Bollywood, Classical Dancers #liveband #Revoultionary Script 19th July@NationalTheatre</t>
  </si>
  <si>
    <t>"In the Heights" at The University of Michigan</t>
  </si>
  <si>
    <t>A vibrant, street-wise, and musical performance that follows the lives of stories of the community of Washington Heights...</t>
  </si>
  <si>
    <t>Time at the Bar! The road to Edinburgh</t>
  </si>
  <si>
    <t>Following a sell-out run in Loughborough, Time at the Bar! is heading to this year's Fringe Festival... But we need your help!</t>
  </si>
  <si>
    <t>15% of The Seagull Flies to Edinburgh</t>
  </si>
  <si>
    <t>The story of two women trying to produce their own version of Chekhov's The Seagull with limited resources and unfettered enthusiasm.</t>
  </si>
  <si>
    <t>Romeo &amp; Juliet</t>
  </si>
  <si>
    <t>Theater students of UMass present a large-scale theater collaboration that will revolutionize the way you see Shakespeare.</t>
  </si>
  <si>
    <t>The Merchant of Venice</t>
  </si>
  <si>
    <t>The University of Exeter Shakespeare Society is touring its acclaimed show The Merchant of Venice to Stratford-upon-Avon!</t>
  </si>
  <si>
    <t>Save "The Stage Door"</t>
  </si>
  <si>
    <t>We are raising funds for our local theatre group "The Stage Door". Funding required for lighting, stage equipment and productions.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</si>
  <si>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</si>
  <si>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</si>
  <si>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</si>
  <si>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</si>
  <si>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The Canterbury Shakespeare Festival - first season</t>
  </si>
  <si>
    <t>Come and help us make the Canterbury Shakespeare Festival a reality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</si>
  <si>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</si>
  <si>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</si>
  <si>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</si>
  <si>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</si>
  <si>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</si>
  <si>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</si>
  <si>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</si>
  <si>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TUSENTACK THEATRE</t>
  </si>
  <si>
    <t>Tusentack Theatre is a professional theatre company providing opportunities to adults who access Mental Health Services.</t>
  </si>
  <si>
    <t>Brooklyn Quartet, directed by reg e gaines. Spring of 2016</t>
  </si>
  <si>
    <t>Brooklyn Quartet, directed by reg e gaines, in a collaboration of ambitious and unique storytelling, live music and cinematic staging,</t>
  </si>
  <si>
    <t>Geschichten sollen leben</t>
  </si>
  <si>
    <t>19 TheaterstÃ¼cke des Schnuppe Figurentheaters bei einem GroÃŸbrand zerstÃ¶rt - bitte unterstÃ¼tzt uns, den Wiederaufbau zu finanzieren</t>
  </si>
  <si>
    <t>FEED</t>
  </si>
  <si>
    <t>Feed, a new play by Garrett Markgraf (based on the novel by M.T. Anderson), Directed by Anna Marck at Oakland University.</t>
  </si>
  <si>
    <t>Count Your Blessings - A Verbatim Performance</t>
  </si>
  <si>
    <t>the hardy presents a collaboration between Robbie Curran and Abram Rooney. Kemble House, 9th-14th August, every night at 8pm.</t>
  </si>
  <si>
    <t>Help keep girls in school in Burkina Faso</t>
  </si>
  <si>
    <t>A girl in Burkina Faso is more likely to marry than finish high school. Public theatre can promote the need for girls to stay in school</t>
  </si>
  <si>
    <t>DAY OF THE DOG by Blue Sparrow Theatre Company</t>
  </si>
  <si>
    <t>This is the story about the Westons. One family who live with mental illness on a daily basis.</t>
  </si>
  <si>
    <t>BROKEN BISCUITS EDINBURGH</t>
  </si>
  <si>
    <t>IAM TRYING TO TAKE MY DEBUT PLAY BROKEN BISCUITS TO EDINGBURGH FESTIVAL 2015 AND REALLY NEED SOME FUNDING TO HELP ME ACHIEVE THIS GOAL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</si>
  <si>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</si>
  <si>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</si>
  <si>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</si>
  <si>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</si>
  <si>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</si>
  <si>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</si>
  <si>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</si>
  <si>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</si>
  <si>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</si>
  <si>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</si>
  <si>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Shakespeare is Boffo! Teachers' Edition</t>
  </si>
  <si>
    <t>Get more kids to love Shakespeare by developing the fun &amp; effective Shakespeare is Boffo! course as an replicable program for teachers.</t>
  </si>
  <si>
    <t>Better to Have Loved...?</t>
  </si>
  <si>
    <t>About the impact of addiction on relationships; my play hopes to inspire &amp; support those affected to connect with their own creativity</t>
  </si>
  <si>
    <t>Support new theatre piece IT DOESN'T MATTER</t>
  </si>
  <si>
    <t>IT DOESN'T MATTER is a new comedic piece of political theatre written by three enthusiastic students. Help us produce it at LIPA!</t>
  </si>
  <si>
    <t>Home (The Place Where My Stuff Resides)</t>
  </si>
  <si>
    <t>"The surveyor said the foundation was shaky". A woman finds what it means to rebuild her marriage.</t>
  </si>
  <si>
    <t>Farcical Elements Presents Boeing-Boeing</t>
  </si>
  <si>
    <t>A high-flying French farce with the thrust of a well-tuned jet engine</t>
  </si>
  <si>
    <t>BlodsbrÃ¶llop pÃ¥ Fredriksdal / Blood Wedding at Fredriksdal</t>
  </si>
  <si>
    <t>BlodsbrÃ¶llop - vi vill fÃ¶rverkliga vÃ¥r idÃ© om en passionerad berÃ¤ttelse i hÃ¶stfÃ¤rger - vill du?
A passionate story in autumncolours.</t>
  </si>
  <si>
    <t>El Campanario: A place to "rest" in times of war...</t>
  </si>
  <si>
    <t>A futuristic and absurd style play, produced by Colectivo El Pozo, where the characters make a crucial decision. Written by R Dorantes.</t>
  </si>
  <si>
    <t>Tonight I'll be April</t>
  </si>
  <si>
    <t>A gritty play looking at a modern day relationship, highlighting issues of mental health and abuse suffered by men.</t>
  </si>
  <si>
    <t>"If They Come Back"</t>
  </si>
  <si>
    <t>A play by award winning writer Eric Monte. 
"If they come back" follows the lives of two teenage boys during the civil rights movement.</t>
  </si>
  <si>
    <t>Shakespeare's The Tempest: In-The-Round</t>
  </si>
  <si>
    <t>Follow the sell-out Tree Folk Theatre, as we lead you through The Tempest with masks, puppetry and live music! 15th July - 3rd August</t>
  </si>
  <si>
    <t>Vengeance Can Wait</t>
  </si>
  <si>
    <t>Vengeance Can Wait navigates Japanese sub-culture as it charts a dark, twisted and touching, â€œdifferentâ€ kind of love story.</t>
  </si>
  <si>
    <t>Get "Walken in His Shoes" to Capital Fringe Festival in DC!</t>
  </si>
  <si>
    <t>A comedy about a Christopher Walken Club.  This show was chosen to perform in DC!  Help the production get to our nation's capital.</t>
  </si>
  <si>
    <t>Marilyn Madness &amp; Me</t>
  </si>
  <si>
    <t>He met Marilyn. He became obsessed with Norma Jean. That changed everything.
                                A play by Frank Furino</t>
  </si>
  <si>
    <t>My Insane Shakespeare</t>
  </si>
  <si>
    <t>My Insane Shakespeare. An original play by Arthur Elbakyan premiering October 13th at United Solo, New York City.</t>
  </si>
  <si>
    <t>Madame X</t>
  </si>
  <si>
    <t>The production of the original play "Madame X" by Amanda Davison. Inspired by the painting by John Singer Sargent.</t>
  </si>
  <si>
    <t>'LETTERS FROM WAR' Losing loved ones to Alzheimer's Disease</t>
  </si>
  <si>
    <t>A Carnegie Mellon capstone play based on a woman's life as she slips from reality due to the degenerative effect of Alzheimer's Disease</t>
  </si>
  <si>
    <t>Auf geht's beim Schichtl</t>
  </si>
  <si>
    <t>Bayerische KomÃ¶die im Schaustellermillieu vor historischem Hintergrund des Oktoberfestes von Winfried Frey. UrauffÃ¼hrung September 2015</t>
  </si>
  <si>
    <t>The Vagina Monologues 2015</t>
  </si>
  <si>
    <t>V-Day is a global activist movement to end violence against women and girls.</t>
  </si>
  <si>
    <t>Waving Goodbye</t>
  </si>
  <si>
    <t>A play about the horrible choices we have to make every day. Should we take a risk, or take the road most travelled?</t>
  </si>
  <si>
    <t>Rob Base Presents Unequally Yoked The Stage Play</t>
  </si>
  <si>
    <t>Writer/Director Lynette J. Blackwell presents the hilarious entangled love story of when evil and good attempt to coexist.</t>
  </si>
  <si>
    <t>The Original Laughter Therapist</t>
  </si>
  <si>
    <t>A dose of One-woman "Dramedy" to cure those daily blues is just what the doctor ordered!</t>
  </si>
  <si>
    <t>The Case Of Soghomon Tehlirian</t>
  </si>
  <si>
    <t>A play dedicated to the 100th anniversary of the Armenian Genocide.</t>
  </si>
  <si>
    <t>The Happy Family and Devoted Dreams new theater plays NYC</t>
  </si>
  <si>
    <t>TWO NEW DARK COMEDIES OPENING IN NYC THIS APRIL AND MAY BY CHRISTOPHER B. LATRO 
ABOUT FAMILY, AMBITION, LOVE AND GREED</t>
  </si>
  <si>
    <t>"Trouble at the Gate" play</t>
  </si>
  <si>
    <t>Thought-provoking drama about one who gets so caught up in churchwork, loses the true meaning of serving God, &amp; has TROUBLE AT THE GATE</t>
  </si>
  <si>
    <t>I support Molding Heartz</t>
  </si>
  <si>
    <t>The Ultimate Screenwriting Conference
is the experience showing screenwriters how to write and sell a screenplay in hollywood!</t>
  </si>
  <si>
    <t>Hamlet by CattyWhamPuss (with non-traditional casting)</t>
  </si>
  <si>
    <t>With non-gender specific casting, CattyWhamPuss Theatre dismiss traditional casting biases in this, their ambitious first venture.</t>
  </si>
  <si>
    <t>What Dreams Were Made Of</t>
  </si>
  <si>
    <t>This is a play that will have each and everyone that sees it thinking about the dreams they had growing up. It's a dramady</t>
  </si>
  <si>
    <t>Tennessee Williams' ONE ARM @ Minnesota Fringe</t>
  </si>
  <si>
    <t>The unproduced screenplay by Tennessee Williams is given life for the first time on a Twin Cities stage by an ensemble of local actors.</t>
  </si>
  <si>
    <t>READY OR NOT HERE I COME</t>
  </si>
  <si>
    <t>THE COMING OF THE LORD!</t>
  </si>
  <si>
    <t>The Container Play</t>
  </si>
  <si>
    <t>The hit immersive theatre experience of England comes to Corpus Christi!</t>
  </si>
  <si>
    <t>Umma Yemaya</t>
  </si>
  <si>
    <t>Umma Yemaya is  a play that examines the challenges of unconventional love. The Lady  and the Artist create their own world for love.</t>
  </si>
  <si>
    <t>Grammar Land Performances</t>
  </si>
  <si>
    <t>I want to create a theatrical performance of the book Grammar Land and present it at schools to help children learn proper grammar.</t>
  </si>
  <si>
    <t>Fellatia's-Fantastic-Fun-Time-Show</t>
  </si>
  <si>
    <t>Sissy Entertainment delivers a delicious cabaret that blends comedic monologue, song, and traditional sketch comedy.</t>
  </si>
  <si>
    <t>a feminine ending, brought to you by the East End Theatre Co</t>
  </si>
  <si>
    <t>A funny, moving, witty piece about a girl, her oboe, and her dreams.</t>
  </si>
  <si>
    <t>RUSSIAN PLAY "HOW TO BE BRAVE"</t>
  </si>
  <si>
    <t>What do you know about Russian Culture? Our project helps the American children to find out about Russian literature.</t>
  </si>
  <si>
    <t>1000 words (Canceled)</t>
  </si>
  <si>
    <t>New collection of music by Scott Evan Davis!</t>
  </si>
  <si>
    <t>The Masturbation Musical (Canceled)</t>
  </si>
  <si>
    <t>A Musical about 3 women who pursue their Pleasure and end up finding themselves.</t>
  </si>
  <si>
    <t>MARTIN, LOVE, SEX &amp; RHYTHM The Musical Performance</t>
  </si>
  <si>
    <t>M,L,S&amp;R it's a sexy rock/pop musical confronting contemporary gay issues with an all male cast singing and dancing to top 40 songs.</t>
  </si>
  <si>
    <t>Pocket Monsters: A Musical Parody (Canceled)</t>
  </si>
  <si>
    <t>Our musical is finally ready to come to life, and we're raising funds to help make that happen!</t>
  </si>
  <si>
    <t>Shining Star Players (Canceled)</t>
  </si>
  <si>
    <t>We are a brand new theatrical teen production company, and we need enough money to put on our first musical production.</t>
  </si>
  <si>
    <t>Dream Big, Work Hard Character Development Show Tour</t>
  </si>
  <si>
    <t>Looking for $250 sponsors to help us provide in-house field trips to schools focusing on character development shows for children K-3.</t>
  </si>
  <si>
    <t>HEAL event - Selfless Acts of Love - Musical Extravaganza</t>
  </si>
  <si>
    <t>An exploration of arts, dance, music and theater bought to you by a talented team of performing arts enthusiasts - a FUNdraising event</t>
  </si>
  <si>
    <t>"Sweeney Todd" - NÃ¸rrebro Musicalteater (Canceled)</t>
  </si>
  <si>
    <t>Det nystartede vÃ¦kstlagsteater NÃ¸rrebro Musicalteater's hÃ¥rrejsende opsÃ¦tning af horror-musicalen "Sweeney Todd"!</t>
  </si>
  <si>
    <t>Drinking with Angelika - Marlowe Studio Canterbury May 2016</t>
  </si>
  <si>
    <t>Hopefully a successful Campaign will bring this original musical back to the stage for performances on 26th, 27th and 28th May 2016.</t>
  </si>
  <si>
    <t>Does NY Heart Me? The Musical (Canceled)</t>
  </si>
  <si>
    <t>Help us record the concept album and stage grand concerts with a fantastic cast and orchestra. Get your tickets, music and more!</t>
  </si>
  <si>
    <t>Boys In The Arts Scholarship Program (Canceled)</t>
  </si>
  <si>
    <t>Encouraging young males to engage in vocational development in the art of musical theater and related dance classes.</t>
  </si>
  <si>
    <t>Theatre 'Portable' Royal (Canceled)</t>
  </si>
  <si>
    <t>Theatre â€˜Portableâ€™ Royal is a portable, fully working, 40 seater theatre which will tour the UK and beyond!</t>
  </si>
  <si>
    <t>Thoroughly Modern Millie (Canceled)</t>
  </si>
  <si>
    <t>With Russell Grant as Mrs Meers, this classic musical taps into London's Theatro Technis 1-25 October 2014 for its UK fringe premiere!</t>
  </si>
  <si>
    <t>My Real Mother's Name is... (Canceled)</t>
  </si>
  <si>
    <t>A musical journey coming to the Blue Venue at the 2017 Orlando Fringe Festival!</t>
  </si>
  <si>
    <t>Mephistopheles by R. Garth &amp; The S.O.L. (Canceled)</t>
  </si>
  <si>
    <t>A musical vision of the Faust tale... how he signed his soul to the devil Mephistopheles to find Lori, the love of his life.</t>
  </si>
  <si>
    <t>CAGED - A New Musical (Canceled)</t>
  </si>
  <si>
    <t>CAGED - A New Musical is the story of One Passion, One Voice, One Dream. - One man's quest to become the woman he always wanted to be.</t>
  </si>
  <si>
    <t>Alive Portrait Of Christ in Pembroke Township, IL (Canceled)</t>
  </si>
  <si>
    <t>The Group M3 is striving to give one of the poorest towns in the country hope again this Easter Holiday.</t>
  </si>
  <si>
    <t>THE SESSIONS - The Beatles at Abbey Road Studios (Canceled)</t>
  </si>
  <si>
    <t>A LIVE musical spectacular theatrical experience of The Beatles recording sessions at Abbey Road Studios.</t>
  </si>
  <si>
    <t>a (Canceled)</t>
  </si>
  <si>
    <t>SUPER!: An Original Musical (KC Fringe 2015) (Canceled)</t>
  </si>
  <si>
    <t>"SUPER!: An Original Musical" is an original work written by Ryan Hruza. This campaign is to fund the production and pay the cast/crew!</t>
  </si>
  <si>
    <t>Popinjay Productions' The Odyssey</t>
  </si>
  <si>
    <t>We are devising a vibrant new adaptation of Homer's The Odyssey featuring dynamic storytelling, stunning visuals and original music.</t>
  </si>
  <si>
    <t>Sherri's Playhouse Present's A Heavenly Hand!</t>
  </si>
  <si>
    <t>A romantic comedy about a girl trying to figure out what to do with her life and an angel who comes to help her.</t>
  </si>
  <si>
    <t>Something Wicked This Way Comes</t>
  </si>
  <si>
    <t>Will Power Troupe is the only US group invited to perform in London's Shakespeare Festival. We need your help to bring the USA to UK!</t>
  </si>
  <si>
    <t>Out of the Box: A Mime Story</t>
  </si>
  <si>
    <t>A comedy about a mime who dreams of becoming a stand up comedian.</t>
  </si>
  <si>
    <t>The Sea Horse, presented by Different Stages</t>
  </si>
  <si>
    <t>Saloon owner Gertude Blum mistrusts all men and scorns love, but sailor Harry Bales' romantic dreams force her to face her tragic past.</t>
  </si>
  <si>
    <t>MY PRIVATE REVOLUTION</t>
  </si>
  <si>
    <t>An inspiring story of a young girl's journey from childhood to adulthood told through monologue, dialogue, poetry and music and dance.</t>
  </si>
  <si>
    <t>MADE-UP: A Sitcom Theater Special</t>
  </si>
  <si>
    <t>Ryan and Vanessa are hosting Christmas for the first time but instead of a happy celebration, they get a hilarious survival situation.</t>
  </si>
  <si>
    <t>Vestige</t>
  </si>
  <si>
    <t>A Transgender makeup artist calls into question the loyalty of her best friend in a 1980's circus while dealing with her dying mother.</t>
  </si>
  <si>
    <t>Yorick and Company</t>
  </si>
  <si>
    <t>Yorick and Co. is a comedy about a struggling theatre company whose mysterious benefactor starts haunting the show!</t>
  </si>
  <si>
    <t>Terry Pratchett's Wyrd Sisters at Paeroa Little Theatre</t>
  </si>
  <si>
    <t>Help us to put on a production of Terry Pratchett's Wyrd Sisters, an ambitions show for our theatre but one I believe we can do.</t>
  </si>
  <si>
    <t>The Return of The Walthamstow Mysteries</t>
  </si>
  <si>
    <t>'Somewhere you know, nowhere you've been' a theatrical 
re-imagining of Walthamstowâ€™s past acted out beneath big skies in the marshes.</t>
  </si>
  <si>
    <t>RAIN | a theatrical production of life-changing proportions</t>
  </si>
  <si>
    <t>More than just a play, RAIN is an outreach to hurting people who feel disengaged or rejected by others.</t>
  </si>
  <si>
    <t>HUB Theatre Group presents John Logan's RED</t>
  </si>
  <si>
    <t>HUB Theatre Group collaborates with local artists to present John Logan's RED to the community.</t>
  </si>
  <si>
    <t>De Lewe: A Youth Movement(Traveling Show)</t>
  </si>
  <si>
    <t>"De Lewe" deals with the critical issues within today's youth. It reminds us that standing together is stronger than falling apart.</t>
  </si>
  <si>
    <t>Over Here Theatre/Scotchbonnet present: Love, Sex and Apps</t>
  </si>
  <si>
    <t>Love, Sex and Apps is a double bill exploring the way in which we are both connected and disconnected with those around us.</t>
  </si>
  <si>
    <t>Know Thy Law</t>
  </si>
  <si>
    <t>Based on the novel â€œKnow Thy Lawâ€, this powerful play gives the insight and understanding of the power of knowing the law of the land.</t>
  </si>
  <si>
    <t>Black America from Prophets to Pimps</t>
  </si>
  <si>
    <t>A play that will cover 4000 years of black history.</t>
  </si>
  <si>
    <t>Antonym Theatre - "STAIRCASES"</t>
  </si>
  <si>
    <t>"STAIRCASES" is a piece of collaborative new writing exploring 'L'esprit de l'escalier', or the conversations you wish you could have.</t>
  </si>
  <si>
    <t>First Draft Theatre</t>
  </si>
  <si>
    <t>We will workshop, stage and develop new writing, devised work and adaptations. A joyful leap into the possibilities of an idea!</t>
  </si>
  <si>
    <t>Burqa&amp;Rifle: A Drama: Two Women, Two Cultues, Two Histories</t>
  </si>
  <si>
    <t>Burqa&amp;Rifle dramatizes the  encounter between two women -- a vigilante and a convert to Islam.</t>
  </si>
  <si>
    <t>Unconscious Subconscious</t>
  </si>
  <si>
    <t>Death splits apart twin brothers in a questionable car accident. They shared dreams, and now they must share trials in the unknown.</t>
  </si>
  <si>
    <t>Woman2Woman</t>
  </si>
  <si>
    <t>I am trying to put on a gospel comedy stage play that is full of laughter and life lessons as well that will change your life forever,</t>
  </si>
  <si>
    <t>"SHERLOCK HOLMES AND THE SCARLET AVENGER"</t>
  </si>
  <si>
    <t>Join Sherlock Holmes and Dr. Watson as the first adventure together is dramatized live on-stage!  The game is afoot!</t>
  </si>
  <si>
    <t>Ministers of Grace</t>
  </si>
  <si>
    <t>â€˜Ministers of Graceâ€™ imagines what the movie Ghostbusters would be like if written by William Shakespeare.</t>
  </si>
  <si>
    <t>JoLee Productions</t>
  </si>
  <si>
    <t>Producing &amp; directing Jake's Women by Neil Simon opening July 9 and running through July 26 for Sonoma Arts Live</t>
  </si>
  <si>
    <t>The Great Gatsby at All-of-us Express Children's Theatre</t>
  </si>
  <si>
    <t>â€œNo amount of fire or freshness can challenge what a man will store up in his ghostly heart.â€ â€“ The Great Gatsby</t>
  </si>
  <si>
    <t>Support Catalan Drama: Skin in Flames, by Guillem Clua</t>
  </si>
  <si>
    <t>Bots &amp; Barrals and StoneCrabs Theatre are excited to present the UK premiere of Guillem Clua's powerful Catalan drama Skin in Flames.</t>
  </si>
  <si>
    <t>Hardcross</t>
  </si>
  <si>
    <t>Following the enormous success of Hardcross, we are looking for new ways to bring this wonderful play to a wider audience.</t>
  </si>
  <si>
    <t>Final exam</t>
  </si>
  <si>
    <t>We're a small group of University students who need a little help making our final exam production the best product possible.</t>
  </si>
  <si>
    <t>Romeo and Juliet by Cry of Curs</t>
  </si>
  <si>
    <t>We place the actors and script to the fore, with productions stripped down to barest level, aiming to make theatre accessible.</t>
  </si>
  <si>
    <t>The Singing Teacher</t>
  </si>
  <si>
    <t>A fantastic new comedy coming to the West End 2014.  An Alan Ayckbourn meets Richard Curtis style comedy. Who knew singing was therapy!</t>
  </si>
  <si>
    <t>After The Blue</t>
  </si>
  <si>
    <t>Two sisters living in a Cornish seaside town attempt to hide and escape from a life- circle of deceit, abuse, incest and revenge.</t>
  </si>
  <si>
    <t>'SCARAMOUCHE JONES'' by Justin Butcher</t>
  </si>
  <si>
    <t>An enthralling tale charting the ecstasies and tragedies behind the seven white masks of centenarian clown,Scaramouche Jones.</t>
  </si>
  <si>
    <t>Shakespeare's R&amp;J - Chapel Lane Theatre Company</t>
  </si>
  <si>
    <t>CLTC are crowdfunding for our latest production - Joe Calarco's brilliant adaptation of Shakespeare's most loved tragedy.</t>
  </si>
  <si>
    <t>Truth, Dare, Promise to be Faithful Stage Play</t>
  </si>
  <si>
    <t>TDPF is a play about a woman named Lisa who devotes her life to her marriage and ministry â€”since it is a woman place says her husband.</t>
  </si>
  <si>
    <t>Mrs Roosevelt Flies to London UK tour</t>
  </si>
  <si>
    <t>Eleanor Roosevelt: Passionate campaigner for human rights, champion for peace, staunch supporter of FDR's policies, betrayed wife.</t>
  </si>
  <si>
    <t>THE MAGIC OF LAUGHTER WITH REGGIE RICE'S #TEAMDREAMERS</t>
  </si>
  <si>
    <t>Help Comedy Illusionist Reggie Rice spread the magic of laughter as he takes his award-winning illusion show to a town near you!</t>
  </si>
  <si>
    <t>Help Save High School Theater</t>
  </si>
  <si>
    <t>Help Save High School Theater Program
Your donations will be used to purchase props, build sets, and costumes.</t>
  </si>
  <si>
    <t>Caryl Churchill's 'Top Girls' - NSW HSC Text</t>
  </si>
  <si>
    <t>Producing syllabus-relevant theatre targeted to HSC students on the NSW Central Coast</t>
  </si>
  <si>
    <t>'Journey's End' Tour of Dorset commemorating WW1</t>
  </si>
  <si>
    <t>Brand new graduate theater company 'FMP Theatre' proudly presents the definitive WW1 play, Journey's End, with a little help from you.</t>
  </si>
  <si>
    <t>CHARM by Philip Dawkins</t>
  </si>
  <si>
    <t>"Charm" class is in session! Mama Darleena, a transgender African-American woman, shares rules for etiquette with her LGBTQ students.</t>
  </si>
  <si>
    <t>Comedy Of Errors: Antioch Community High School</t>
  </si>
  <si>
    <t>We need to raise funds to bring this elaborate production to life with special FX makeup, highly detailed sets, and costumes.</t>
  </si>
  <si>
    <t>Foundry Theatre Brisbane</t>
  </si>
  <si>
    <t>We are a new and exciting semi-pro  theatre company who will support &amp; hire local actors &amp; writers in Brisbane &amp; Queensland.</t>
  </si>
  <si>
    <t>Still I Weep</t>
  </si>
  <si>
    <t>An original stage play designed to bring to light the long-term effects on adult survivors of childhood sexual abuse. We do survive!</t>
  </si>
  <si>
    <t>Improv Patrol "The Gift of Your Story is Our Script"</t>
  </si>
  <si>
    <t>Audience tell stories from their life chooses the improv actors to re-enact the story on the spot via song, dance and theatrics.</t>
  </si>
  <si>
    <t>Three for 5: A King's Story</t>
  </si>
  <si>
    <t>Presenting the complete three part of writer/director Ty Foard's "A King's Story" ...a dramatic artistic one director play festival</t>
  </si>
  <si>
    <t>"A Measure of Normalcy"</t>
  </si>
  <si>
    <t>Lost youth and lost souls struggle to find meaning amid dingy basements, vanishing malls, and a bleak Midwestern summer.</t>
  </si>
  <si>
    <t>Mr Mineshaft - A Play about Julius Eastman</t>
  </si>
  <si>
    <t>Forgotten composer, virtuoso pianist, actor, and activist.
I'm hoping to produce my play which explores Julius's life and music.</t>
  </si>
  <si>
    <t>End Breast Cancer</t>
  </si>
  <si>
    <t>This stage play is a true story about one woman's fight against breast cancer while still having to deal with the adversities of life.</t>
  </si>
  <si>
    <t>Fever - a workshop production</t>
  </si>
  <si>
    <t>Support the artists of the new play FEVER: a story of love, friendship and sonnets. Donate to help us develop this production!</t>
  </si>
  <si>
    <t>Broken Alley â€”Â Year 3</t>
  </si>
  <si>
    <t>We Kickstarted Broken Alley Theatre in the summer of 2013. It's been an amazing two years. This year, BATx goes bigger than ever.</t>
  </si>
  <si>
    <t>'Potter.' Funding 2015</t>
  </si>
  <si>
    <t>'Potter.' is a parody of the popular Harry Potter series allowing aspiring actors a chance to work in a professional production.</t>
  </si>
  <si>
    <t>Attraction</t>
  </si>
  <si>
    <t>A Stage Play that will bring you to the edge of your seat , leave you thinkin and will also have you laughing while enjoyin the talent</t>
  </si>
  <si>
    <t>TWO for the PRICE OF ONE THEATRE</t>
  </si>
  <si>
    <t>Help produce "Boseman and Lena" by Athol Fugard.
Celebrate 18 years of Service to Arts and Community, 2nd Show of a 7th Season in NOLA!</t>
  </si>
  <si>
    <t>Epic Proportions</t>
  </si>
  <si>
    <t>In the 30's, two brothers, Benny and Phil, who go to the Arizona desert to be extras in a huge Biblical epic. Riotous comedy!</t>
  </si>
  <si>
    <t>Alexandra Petri's "The Scrum"  - Field Trip Theatre</t>
  </si>
  <si>
    <t>Field Trip Theatre has  commissioned Alexandra Petri to write a world premiere play set in DC , "The Scrum",</t>
  </si>
  <si>
    <t>Shakespeare Shortened School Plays</t>
  </si>
  <si>
    <t>My project is to finish writing all 38 of Shakespeare's Plays into shortened 15-20 minute Shortened versions and publish them in 1 year</t>
  </si>
  <si>
    <t>Camp Curtain Call: Star Wars (A Parody)</t>
  </si>
  <si>
    <t>We do a theatre camp for kids every summer doing parady shows of diff stories for kids to learn theater. This year is Star Wars Parody.</t>
  </si>
  <si>
    <t>DR. Mecurio's Mythical Marvels &amp; Beastiry</t>
  </si>
  <si>
    <t>Dr. Mecurio's is an original work of fantasy designed and written for the stage.</t>
  </si>
  <si>
    <t>Tell'em I'm Gonna Make It</t>
  </si>
  <si>
    <t>Soon to be known as one of the greatest gospel stage plays of all times. Great hit in New England and now we want to take  it on tour</t>
  </si>
  <si>
    <t>The Barbican Photography Trip 2015</t>
  </si>
  <si>
    <t>A group of 12 friends, separated by time, space, state borders and oceans want to head to London for the adventure of a lifetime.</t>
  </si>
  <si>
    <t>Various Unfortunate Deaths of Tâ€™Abbott and Rue Doch Juniors</t>
  </si>
  <si>
    <t>A brilliant project making a huge difference : a play about Climate Change and a series of panels on environmental and community issues</t>
  </si>
  <si>
    <t>The Great Elephant Repertory Company</t>
  </si>
  <si>
    <t>With the Great Elephant Repertory we can reach those children who are perceived unreachable, educating them through performance art.</t>
  </si>
  <si>
    <t>"The Divide" A Great New Play To Tour the USA</t>
  </si>
  <si>
    <t>ThÃ©Ã¢tre Polichinelle Show "Clown-Ballet"</t>
  </si>
  <si>
    <t>This is the story about dreams of the kindly clown who indulge in reverie to be a ballet dancer! Every act is a funny sentimental story</t>
  </si>
  <si>
    <t>A Time Pirate's Love</t>
  </si>
  <si>
    <t>Actors and actresses are needed to help me create a stage play. A stage play needs to be adapted from the book I wrote.</t>
  </si>
  <si>
    <t>City of Joy</t>
  </si>
  <si>
    <t>Despite hunger and conditions of a Calcutta slum, the people there know that life is precious. They have named it â€˜City of Joy.â€™</t>
  </si>
  <si>
    <t>FHE High School Presents: Snow Queen and Once On This Island</t>
  </si>
  <si>
    <t>FHE High School Theatre Booster Fund Raiser for Costumes --Fall Play Snow Queen and Spring Musical Once on this Island</t>
  </si>
  <si>
    <t>The Woman in Me</t>
  </si>
  <si>
    <t>This saucy stage play chronicles the highs and lows of my life involving gangs, drugs and prison. The story is a transforming ministry.</t>
  </si>
  <si>
    <t>Yada.Yada.Yada. An Unauthorized Seinfeld Event. 9 in 90</t>
  </si>
  <si>
    <t>A play about something, or maybe nothing. Four actors depicting all 9 seasons of Seinfeld in 90 minutes.</t>
  </si>
  <si>
    <t>Shakespeare with Noodles:  Henry IV</t>
  </si>
  <si>
    <t>A children's theatre group constructing props out of swimming noodles to provide free Shakespeare in the parks to local communities.</t>
  </si>
  <si>
    <t>Central Coast Theatre Community Website - Plays &amp; Auditions</t>
  </si>
  <si>
    <t>A free website for theatre on California's central coast - actors, auditions, &amp; shows in Santa Barbara, San Luis Obispo, &amp; Montetey.</t>
  </si>
  <si>
    <t>In The Time of New York</t>
  </si>
  <si>
    <t>You are closer to your dreams than what you expect, your demons will always wait for you to realize them, theyâ€™ll torture you Manny.</t>
  </si>
  <si>
    <t>New Edinburgh play</t>
  </si>
  <si>
    <t>I've written a fun new play exploring the reality of gay stereotypes in 2014 - with accommodation and venue hire it needs some dough :)</t>
  </si>
  <si>
    <t>The Story of the 1914 Christmas Truce is coming to America</t>
  </si>
  <si>
    <t>OUR FRIENDS THE ENEMY will make its American Debut at Theatre Row in New York City, and we would like for you to join us on our journey</t>
  </si>
  <si>
    <t>Une minute de silence</t>
  </si>
  <si>
    <t>les effets de censeur sur l'immigration.Ã§a c'est une piÃ¨ce de l'histoire de la rÃ©volution en Iran jusqu'Ã  des meurtres en sÃ©rie en 1999</t>
  </si>
  <si>
    <t>MAMA'Z BA-B: The StagePlay</t>
  </si>
  <si>
    <t>"MAMA'Z BA-B" is the story of Marcus Williams who struggles to find a place for himself as a young black male.</t>
  </si>
  <si>
    <t>Fringe Fest: Take Comfort in Falling Forever</t>
  </si>
  <si>
    <t>Andrew Heller producing a production of an original play for the Philadelphia Fringe Festival. Written and Directed by Andrew Heller</t>
  </si>
  <si>
    <t>Moroccan National Debate Team</t>
  </si>
  <si>
    <t>MNDT will be the first Moroccan Team in history to participate in the WSDC. the worldâ€™s biggest high school debate tournament.</t>
  </si>
  <si>
    <t>Backdrops for Maplewood Barn Theatre Summer 2017 Production</t>
  </si>
  <si>
    <t>Ramsay Wise is painting the backdrops for the Maplewood Barn Theatre's summer 2017 production. He needs canvas and paint.</t>
  </si>
  <si>
    <t>Scarlet Letters (a play with songs)</t>
  </si>
  <si>
    <t>"On the breast of her gown, in fine red cloth, appeared the letter A." But what about the rest of the alphabet?</t>
  </si>
  <si>
    <t>Ghost Pirate Cruise on the Hudson Sept. 3rd</t>
  </si>
  <si>
    <t>Board a pirate ship and sail with us on a midnight cruise into the dark realms of forgotten pirate lore with music, theater &amp; burlesque</t>
  </si>
  <si>
    <t>GCU Follow Your Dreams Production</t>
  </si>
  <si>
    <t>WeÂ  areÂ  aÂ  newÂ  productionÂ  companyÂ  andÂ  willÂ  beÂ  touringÂ  withÂ  ourÂ  production,  FOLLOW  YOUR  DREAMS  debuting  June  2016.</t>
  </si>
  <si>
    <t>The Sentinel &amp; The Showman</t>
  </si>
  <si>
    <t>The timeless story of the struggling actor, the faithful agent and   the reality of what constitutes success and failure in Hollywood.</t>
  </si>
  <si>
    <t>Valkyrie Theatre Company</t>
  </si>
  <si>
    <t>We're a horror based theatre company in Oklahoma City beginning our first season of shows.</t>
  </si>
  <si>
    <t>Staged Right Theatre First Season Campaign</t>
  </si>
  <si>
    <t>Staged Right Theatre Company is putting on its first season this year, and we need your help with raising money to put on four plays!</t>
  </si>
  <si>
    <t>The Taming of the Shrew</t>
  </si>
  <si>
    <t>We are performing Shakespeare's "The Taming of the Shrew" in its original Elizabethan setting at the Oxford Shakespeare Festival.</t>
  </si>
  <si>
    <t>Moon Over Mangroves</t>
  </si>
  <si>
    <t>Four homeless Key West men are to be given a boat, but fates twist until only the moon and mangroves witness their earthly demise.</t>
  </si>
  <si>
    <t>R.U.R. at New Muses Theatre Company</t>
  </si>
  <si>
    <t>Rossumâ€™s Universal Robots are the perfect workforce, without emotions, needs, or souls. But they are changing. Becoming more like us...</t>
  </si>
  <si>
    <t>Tales of a Dragon KNIGHT</t>
  </si>
  <si>
    <t>Created for the greatest stages of the world, will captivate the hearts of its audience with a Powerful Story Line &amp; Magical creatures!</t>
  </si>
  <si>
    <t>For Colored Girl Play Production</t>
  </si>
  <si>
    <t>Staged play within the communities of eastern ( Kinston Wilson Wilmington ) North Carolina ! Funds will allow a child to attend! THX</t>
  </si>
  <si>
    <t>What a Gay Play - back, bigger and longer</t>
  </si>
  <si>
    <t>After a successful premiere run at Edinburgh 2014, it's been rewritten and revised and is back for another run of Edinburgh fun in 2015</t>
  </si>
  <si>
    <t>Romeo and Juliet: A Mesh-n-Groove Production</t>
  </si>
  <si>
    <t>Itâ€™s your favorite classic with a twist. This summer, Chicago youth recreate Romeo and Juliet in The Mesh-n-Groove annual production!</t>
  </si>
  <si>
    <t>Flush - David Dipper - Break Point Theatre</t>
  </si>
  <si>
    <t>Sex, deception, addiction, life. 
A quality piece of relevant theatre at one of London's most vibrant and respected fringe theatres.</t>
  </si>
  <si>
    <t>A Season of Love and Music (Spring 2014)</t>
  </si>
  <si>
    <t>Donâ€™t miss Golden Threadâ€™s new family-friendly play with live music about Ziryab, the 9th century musician and cultural trailblazer!</t>
  </si>
  <si>
    <t>Fantastic Mr Fox - Novus Theatre</t>
  </si>
  <si>
    <t>Novus Theatre bring you their new show 'Fantastic Mr Fox'. We hope to improve the pay for our cast and crew through Kickstarter.</t>
  </si>
  <si>
    <t>A Facelift for the Facade--Spring Garden Mill, Newtown, PA</t>
  </si>
  <si>
    <t>The	next	project on the	horizon is	renovation of the exterior	faÃ§ade of	the Spring Garden	Mill,	which is in need of paint and	repair.</t>
  </si>
  <si>
    <t>Hippolytos - Polish Tour</t>
  </si>
  <si>
    <t>After a successful run at London's Cockpit Theatre, we are invited to perform in Gardzienice OPT and at Teatr Polski in Warsaw, Poland.</t>
  </si>
  <si>
    <t>Write Now 5</t>
  </si>
  <si>
    <t>Write Now 5 is a new writing festival in south east London promoting new work from emerging playwrights.</t>
  </si>
  <si>
    <t>Folk-Tales: What Stories Do Your Folks Tell?</t>
  </si>
  <si>
    <t>An evening of of stories based both in myth and truth.</t>
  </si>
  <si>
    <t>A Gentleman, A Lady and A Thug</t>
  </si>
  <si>
    <t>I love to write. I have written and published my first book and everyone that read it enjoyed it. My dream is to one day write movies</t>
  </si>
  <si>
    <t>"The Day That Shakespeare Died" - The book and the play.</t>
  </si>
  <si>
    <t>A book and a play. Narrated by the ghost of Will Shakespeare and the ghost of his dog Crab,  Their adventures in the afterlife...</t>
  </si>
  <si>
    <t>NTACTheatre - North Texas Actor's Collaborative Theatre</t>
  </si>
  <si>
    <t>North Texas first actor-driven theatre company needs your help</t>
  </si>
  <si>
    <t>Tearing Down Cabrini-Green, a dynamic social commentary.</t>
  </si>
  <si>
    <t>A richly textured and intellectually powerful social commentary about family, community and America.</t>
  </si>
  <si>
    <t>Invincible Diamonds: A Survivor's Guide</t>
  </si>
  <si>
    <t>I am seeking to turn my collection of urban poetry into a stage play. My desire is to inspire victims to heal.</t>
  </si>
  <si>
    <t>Poles Apart - A Play in 2 Acts</t>
  </si>
  <si>
    <t>Is Henson willing to dare risk a theatrical speaking tour of his North Pole adventures...and more?</t>
  </si>
  <si>
    <t>Headaches - a play exploring the topic of mental health</t>
  </si>
  <si>
    <t>Headaches: a play composed of personal testimonies, writings and music, centered on mental illness and its effects on people's lives.</t>
  </si>
  <si>
    <t>Anansi the Spider - An African Folktale</t>
  </si>
  <si>
    <t>The African tale of Anansi the Spider is that of a trickster who often uses cleverness and harmless jokes to get what he wants.</t>
  </si>
  <si>
    <t>'Working Play Title'</t>
  </si>
  <si>
    <t>We aim to produce a Professional Published Play for two days in October 2015 on Fri 30th &amp; Sat 31st with three performances in total.</t>
  </si>
  <si>
    <t>Forsaken Angels-A New Play</t>
  </si>
  <si>
    <t>Forsaken Angels, a powerful new play by William Leary, author of DCMTA's Best Of 2014 Play Masquerade.</t>
  </si>
  <si>
    <t>The Sins of Seven Tables at the Edinburgh Fringe Festival</t>
  </si>
  <si>
    <t>If tables had ears what tales would they tell? Sins of Seven Tables, a modern take on the 7 Deadlies, are they still sins?</t>
  </si>
  <si>
    <t>The Escorts</t>
  </si>
  <si>
    <t>An Enticing Trip into the World of Assisted Dying</t>
  </si>
  <si>
    <t>Help Launch LZA Theatre! The Eisteddfod + A Woman Alone</t>
  </si>
  <si>
    <t>We take great short(er) plays by brilliant playwrights &amp; make visually stunning conversation pieces in response to the city we live in</t>
  </si>
  <si>
    <t>Terry Pratchett's Wyrd Sisters</t>
  </si>
  <si>
    <t>Bring Wyrd Sisters, a comedy of Shakespearean proportions, to small-town Texas. Loosely parodies the â€œScottish Play.â€</t>
  </si>
  <si>
    <t>MAMA BA-B: The Stage Play</t>
  </si>
  <si>
    <t>South Florida Tours</t>
  </si>
  <si>
    <t>Help Launch The Queen Into South Florida!</t>
  </si>
  <si>
    <t>Bringing more Art to the Community</t>
  </si>
  <si>
    <t>Help us bring more Art to the Community. It's our second production, Fences by August Wilson. Help us make it a success!</t>
  </si>
  <si>
    <t>"The Norwegians" Midwestern Tour</t>
  </si>
  <si>
    <t>Olive and Betty have cheating boyfriends. The solution: Gus and Tor, two Norwegian hit men who specialize in solving such problems.</t>
  </si>
  <si>
    <t>POLES APART - A PLAY IN 2 ACTS</t>
  </si>
  <si>
    <t>Is the public ready to hear Matt's story? Is he willing to risk public speaking and the waning reputation among his own race?</t>
  </si>
  <si>
    <t>Lovers and Other Strangers at The Cockpit</t>
  </si>
  <si>
    <t>Lovers and Other Strangers by RenÃ©e Taylor and Joseph Bologna, showing at The Cockpit theatre in Marylebone, 10th - 14th August 2015</t>
  </si>
  <si>
    <t>A play by Gabriel Kemlo about lost ideals, and new starts</t>
  </si>
  <si>
    <t>Against the decline of Thatcherism, the fall of the Wall, and the rise of Acid House. This comedy is a 'Withnail &amp; I' for 1993.</t>
  </si>
  <si>
    <t>The Connection Play 2014</t>
  </si>
  <si>
    <t>JUNTO Productions is proud to present our first production, the premiere of The Connection, a play by Jeffrey Paul.</t>
  </si>
  <si>
    <t>Just Bryan, a radio drama</t>
  </si>
  <si>
    <t>Radio drama about a failed comedian with the help of his Dictaphone friend Alan, tries to become a success whilst fighting his demons.</t>
  </si>
  <si>
    <t>The Butterfly Catcher</t>
  </si>
  <si>
    <t>LEELA IS A 14 YEAR OLD GIRL. JONAH IS A 56 YEAR OLD MAN. IT'S BEEN GOING ON FOR 3 YEARS. HERE COMES THE NIGHT OF VIOLENT RECKONING.</t>
  </si>
  <si>
    <t>Harriet Tubman Woman Of Faith</t>
  </si>
  <si>
    <t>Harriet Tubman Woman of Faith is a remarkable narrative about the life and faith of Harriet Tubman, told through a dream of a teenager.</t>
  </si>
  <si>
    <t>Ministry theater</t>
  </si>
  <si>
    <t>I am trying to put together a ministry theater company for junior / high schoolers that which puts on free shows in the SoCal area.</t>
  </si>
  <si>
    <t>Shakespeare In The Park</t>
  </si>
  <si>
    <t>FREE Shakespeare In the Park in Bergen County, NJ on July 24, 25, 31, and August 1. We need your support to help keep our show FREE</t>
  </si>
  <si>
    <t>MENTAL Play</t>
  </si>
  <si>
    <t>A new play and project exploring challenges faced by young adults struggling with mental health issues in contemporary Britain.</t>
  </si>
  <si>
    <t>The Rights (and Wrongs) of Mary Wollstonecraft</t>
  </si>
  <si>
    <t>The true story of the romantic entanglements of Mary Shelley's parents. Anarchist; William Godwin &amp;, 1st feminist; Mary Wollstonecraft.</t>
  </si>
  <si>
    <t>Time Please Fringe</t>
  </si>
  <si>
    <t>Funding for a production of Time Please at the Brighton Fringe 2017... and beyond.</t>
  </si>
  <si>
    <t>We Don't Play Fight</t>
  </si>
  <si>
    <t>Finally a crossover of the arts takes place! Theater &amp; LIVE Pro Wrestling. A unique story featuring TV Pro Wrestling without the TV.</t>
  </si>
  <si>
    <t>Those That Fly</t>
  </si>
  <si>
    <t>Having lived her whole life in the midst of a civil war, 11 year old Leyla dreams of being a pilot so she may fly her family to safety.</t>
  </si>
  <si>
    <t>Angels in Houston</t>
  </si>
  <si>
    <t>Help a group of actors end bigotry in Houston, TX by supporting a  full production of Angels in America.</t>
  </si>
  <si>
    <t>The Merchant of Venice as Shakespeare Heard It</t>
  </si>
  <si>
    <t>Help us produce a video of the first Original Pronunciation Merchant of Venice.</t>
  </si>
  <si>
    <t>Forgive &amp; Forget</t>
  </si>
  <si>
    <t>An original gospel stage play that explores the pain and hurt caused by those who struggle to forgive others!</t>
  </si>
  <si>
    <t>Super Date, The Dating Game Show for Superheroes</t>
  </si>
  <si>
    <t>Ever wonder what Wonder Woman wants in a super man? Can you be both a lover, and a fighter? And, whatâ€™s with all the spandex?</t>
  </si>
  <si>
    <t>Financement et aide Ã  la crÃ©ation</t>
  </si>
  <si>
    <t>Acteurs, scÃ©naristes et metteurs en scÃ¨ne souhaitant monter, 5 piÃ¨ces de thÃ©Ã¢tre ainsi que 3 courts mÃ©trages et 2 long-mÃ©trages.</t>
  </si>
  <si>
    <t>Speak to my Soul: A Montage of Voices</t>
  </si>
  <si>
    <t>This is a play that voices that stories of the black experience in America using spoken word, song and dance.</t>
  </si>
  <si>
    <t>Lincoln High School presents: Little Shop of Horrors</t>
  </si>
  <si>
    <t>Drama Students at Lincoln High School in Walla Walla, WA are working hard to present their excellent version of Little Shop of Horrors.</t>
  </si>
  <si>
    <t>The Last King of the I.D.A. (Minnesota Fringe)</t>
  </si>
  <si>
    <t>The 2014 Minnesota Fringe Festival brings the World Premiere of LightBright's one-act play, The Last King of the I.D.A.</t>
  </si>
  <si>
    <t>Next 2 the Stage</t>
  </si>
  <si>
    <t>A theater complex that educates as we entertain.  We will provide shows that inspire and theater classes that motivate.</t>
  </si>
  <si>
    <t>The Martin and Lewis Tribute Show</t>
  </si>
  <si>
    <t>The world's best and only tribute to Dean Martin and Jerry Lewis
 bringing back the Music, Laughter and the Love.</t>
  </si>
  <si>
    <t>As You Like It in The Enchanted Forest Wildlife Sanctuary</t>
  </si>
  <si>
    <t>HeARTistry's contemporary production of As You Like It epitomizes the wit and eloquence of William Shakespeare for a modern audience.</t>
  </si>
  <si>
    <t>The Modern Theater's 'Play It Forward' Fund</t>
  </si>
  <si>
    <t>'Play it Forward' is a ticket bank for individuals in need. Fund a theater experience for someone that would otherwise go without!</t>
  </si>
  <si>
    <t>2020 Vision: a love story told over sixty years</t>
  </si>
  <si>
    <t>Help us produce an iconic new verse play, set in the year 2020, with virtuoso acting and hauntingly beautiful words and music</t>
  </si>
  <si>
    <t>Technical Design for Liberty Lake Community Theatre</t>
  </si>
  <si>
    <t>This local community theatre needs a proper, efficient, SAFE and professional audio and lighting setup. Helps us raise the funds!</t>
  </si>
  <si>
    <t>The Lost Boy</t>
  </si>
  <si>
    <t>"Stories are where you go to look for the truth of your own life." (Frank Delaney)</t>
  </si>
  <si>
    <t>3 Days In Savannah</t>
  </si>
  <si>
    <t>The Pelican, by August Strindberg</t>
  </si>
  <si>
    <t>The Pelican is a haunted play by one of Swedenâ€™s most renowned playwrights, August Strindberg, about a mother's tragic deceit.</t>
  </si>
  <si>
    <t>Take the Vagina Monologues to Main Street in Lexington, NC!</t>
  </si>
  <si>
    <t>We are vagina warriors ready to bring our message of human rights, empowerment and diversity to Main St. Lexington, NC.</t>
  </si>
  <si>
    <t>Defiant Entertainment presents: The Park Bench</t>
  </si>
  <si>
    <t>Help stage an original One Act Play that brings awareness to Alzheimer's in its debut performance.</t>
  </si>
  <si>
    <t>The Last Encore Musical</t>
  </si>
  <si>
    <t>This nationally published book, set in the 70â€™s, tells the untold story of singers and a friendly reunion visit turning bad.</t>
  </si>
  <si>
    <t>In the Land of Gold</t>
  </si>
  <si>
    <t>A bold, colouful, vibrant play centred around the last remaining monarchy of Africa.</t>
  </si>
  <si>
    <t>Messages</t>
  </si>
  <si>
    <t>Acting group and production for inner city youth, about inner city youth. The problems and stuation that they see everyday.</t>
  </si>
  <si>
    <t>Not making potato salad here!</t>
  </si>
  <si>
    <t>This could be my last play, need to bring my son out to see it before it's over.  Need to fly him here from BC</t>
  </si>
  <si>
    <t>Cielito Lindo (Pretty Little One)</t>
  </si>
  <si>
    <t>A bilingual play in The New Works Festival at UT that crosses cultures and explores what it means to be confident with who you are.</t>
  </si>
  <si>
    <t>The Hostages</t>
  </si>
  <si>
    <t>"The Hostages" is about a bank robbery gone wrong, as we learn more about each characters, we question who are the actually hostages...</t>
  </si>
  <si>
    <t>Glenn Herman's EXPRESSIONS: The UnKnown</t>
  </si>
  <si>
    <t>An eclectic One Man stage show, that takes the audience on a journey through vast personalities, as he discovers his true self...#Drama</t>
  </si>
  <si>
    <t>The Bridge That Brought Us Over: The History of Gospel Music</t>
  </si>
  <si>
    <t>A conservative grandmother takes her hip-hop generation grandchildren through the history of Gospel music in one night...</t>
  </si>
  <si>
    <t>Speechless</t>
  </si>
  <si>
    <t>The unspoken story of growing up disabled with cerebral palsy and no speech. This inclusive company fights ignorance using dark humour.</t>
  </si>
  <si>
    <t>The Hounds of Reservoir - A Shakesperian Heist film</t>
  </si>
  <si>
    <t>A caravan heist goes horribly wrong. When the rogues meet up to discuss the matter, they suspect one of them is the King's guard.</t>
  </si>
  <si>
    <t>Ø¢Ù…ÙŠÙ† (Amen)</t>
  </si>
  <si>
    <t>Amen is an important jarring story about the repercussions of reporting the war from the front lines and the war that follows them home</t>
  </si>
  <si>
    <t>Phantom of the Kun Opera</t>
  </si>
  <si>
    <t>It is a heart-breaking life story of Wu family who tries to preserve the gem of Chinese Kun Opera through generations.</t>
  </si>
  <si>
    <t>Throw Like A Girl</t>
  </si>
  <si>
    <t>This empowering piece encourages women to rise up and pursue their dreams, not by behaving like a boy but by,
â€œThrowing Like A Girl.â€</t>
  </si>
  <si>
    <t>'Time at the Bar!' - Written and directed by Kieran Mellish</t>
  </si>
  <si>
    <t>'Time at the Bar!' is a play written by Kieran Mellish, a student at Loughborough University and member of LSU Stage Society.</t>
  </si>
  <si>
    <t>Truth is.."Real Love Ain't Suppose to Hurt"</t>
  </si>
  <si>
    <t>I love you,he said,then he kissed her as her tears fell down.It was my fault but make up will fix it"she replied,then he hit her again!</t>
  </si>
  <si>
    <t>'The Tempest' at the Minack Theatre Cornwall, July 2014</t>
  </si>
  <si>
    <t>Moving Stories' 'The Tempest' promises to be vibrant &amp; enchanting, with original music, vivid design &amp; unforgettable performances.</t>
  </si>
  <si>
    <t>American Pride</t>
  </si>
  <si>
    <t>American Pride is a play centered on the Poetry of one Iraq War veteran, and follows her journey through war and back home.</t>
  </si>
  <si>
    <t>HOWARD BARKER DOUBLE BILL - Arcola Theatre 2015</t>
  </si>
  <si>
    <t>Exhilarating Double Bill uniting London premiere of THE TWELFTH BATTLE OF ISONZO &amp; thrilling revival of JUDITH: A PARTING FROM THE BODY</t>
  </si>
  <si>
    <t>Secret of Shahrazad (World Premier)</t>
  </si>
  <si>
    <t>Help reveal the beauty of Islamic culture by launching this new adventure play celebrating Persian music, dance, and lore.</t>
  </si>
  <si>
    <t>The Million Dollar Shot</t>
  </si>
  <si>
    <t>A very Canadian children's play inspired by the tradition of British pantomimes like Aladdin, and the Nutcracker.</t>
  </si>
  <si>
    <t>Good Evening, I'm Robert Service</t>
  </si>
  <si>
    <t>A funny, poignant play that revives the forgotten life and adventures of great Scottish Canadian, world renowned poet, Robert Service.</t>
  </si>
  <si>
    <t>PRODUCE the Stage Play SKYLAR'S SYNDROME by Gavin Kayner</t>
  </si>
  <si>
    <t>SKYLAR'S SYNDROME is a tremendous psychodrama by master playwright Gavin Kayner!</t>
  </si>
  <si>
    <t>Motorcycle MacBeth...NOT your grandmother's Shakespeare!</t>
  </si>
  <si>
    <t>Shakespeare's beloved tragedy, MacBeth, staged in the Black Hills of Wyoming during Sturgis '76. Warning! This is no church picnic!</t>
  </si>
  <si>
    <t>Whisper Me Happy Ever After (WMHEA)</t>
  </si>
  <si>
    <t>WMHAE by Julie McNamara, raises awareness of the effects domestic violence has on the mental health of young people who witness it.</t>
  </si>
  <si>
    <t>Help us make "The Odd Couple" a show to remember.</t>
  </si>
  <si>
    <t>We are mounting a production of Neil Simon's brilliant comedy, The Odd Couple, and need your help to make it as wonderful as we can.</t>
  </si>
  <si>
    <t>A Midsummer's Night's Dream</t>
  </si>
  <si>
    <t>A classical/ fantasy version of midsummers done by professionally trained actors in Tulsa!</t>
  </si>
  <si>
    <t>Divine Connection Performing Arts Leadership Program</t>
  </si>
  <si>
    <t>We have created an outstanding mobile Performing Arts Program that has great impact on the social development in multiple communities.</t>
  </si>
  <si>
    <t>Help Shakespeare Troupe accept invite to perform in UK!</t>
  </si>
  <si>
    <t>Produce BELLE DAME SANS MERCI a stage play</t>
  </si>
  <si>
    <t>Be a PRODUCER of the Original stage play BELLE DAME SANS MERCI by Michael Fenlason! :-) :-( !</t>
  </si>
  <si>
    <t>The Pendulum Swings</t>
  </si>
  <si>
    <t>'The Pendulum Swings' is a three-act dark comedy that sees Frank and Michael await their execution on Death Row.</t>
  </si>
  <si>
    <t>Southern Utah University: V-Day 2015</t>
  </si>
  <si>
    <t>V-Day Southern Utah University 2015 and Second Studio Players presents: The Vagina Monologues</t>
  </si>
  <si>
    <t>ATEMPORAL</t>
  </si>
  <si>
    <t>ExÃ¡men final de alumnos del Centro de CapacitaciÃ³n de la ANDA. Son extractos de obras: El JardÃ­n de los CerezoS, Madre Coraje y Casa</t>
  </si>
  <si>
    <t>Oh! What a Lovely War - Salute the Centenary</t>
  </si>
  <si>
    <t>Salute the Centenary with this satirical and moving play. The centenary has national relevance, and we want to mark it in our community</t>
  </si>
  <si>
    <t>OTHELLO, by William Shakespeare ( FUNDRAISER)</t>
  </si>
  <si>
    <t>OTHELLO, directed by Daniel Echevarria. A tragedy that highlights political corruption and the madness that can come out of love.</t>
  </si>
  <si>
    <t>The Free Man - the story of Hurr</t>
  </si>
  <si>
    <t>A performance to inspire people, regardless of their faith, to visualise the repentance of Hurr and the forgiveness of Imam Hussain</t>
  </si>
  <si>
    <t>Julius Caesar - Which side will you choose?</t>
  </si>
  <si>
    <t>Set in the near future, this version of Shakespeare's classic play looks at how events that shook an empire could still happen today.</t>
  </si>
  <si>
    <t>The Walls of Jericho ( A Voice for Warrior Families)</t>
  </si>
  <si>
    <t>A play to raise awareness about the effects of mental illness on a military family in the Cold War area.</t>
  </si>
  <si>
    <t>Citrus Heights Theatre In The Heights</t>
  </si>
  <si>
    <t>We aim to bring creative, innovative, exciting, educational and fun community theater (with a professional attitude) to a new location.</t>
  </si>
  <si>
    <t>Theatre Memoire</t>
  </si>
  <si>
    <t>Theatre Memoire are a High Wycombe based theatre company. Performing plays about multi-culturalism and interconectedness.</t>
  </si>
  <si>
    <t>Professor O'Hannigan's Time Machine (Student Directed)</t>
  </si>
  <si>
    <t>A tale of obsession, science, and lost love! Help the Caddo Magnet Players give this student-written play its debut on a real stage!</t>
  </si>
  <si>
    <t>Uncommonnotions</t>
  </si>
  <si>
    <t>"Uncommonnotion". is a collections of short humors stories, I want to develop into plays, interest has been shown in this idea.</t>
  </si>
  <si>
    <t>AU Theatre Wing (Pygmalion Sound and Lighting Fees)</t>
  </si>
  <si>
    <t>AUTheatreWing is a student theatre association fostering the development of the dramatic arts at our university.</t>
  </si>
  <si>
    <t>Blazed Donuts: An Orginial One Act</t>
  </si>
  <si>
    <t>A short one act play about an undercover cop posing as a girl scout trying to stop a doughnut shop from selling drug filled doughnuts.</t>
  </si>
  <si>
    <t>Defendant Maurice Chevalier</t>
  </si>
  <si>
    <t>Condemned to death for Collaboration with the Nazis, popular French Singer &amp; Entertainer Maurice Chevalier tells his side of the story</t>
  </si>
  <si>
    <t>WANTS (We Are Not The Same)</t>
  </si>
  <si>
    <t>WANTS deals with diversity in all its various facets.
The drama is set in a futuristic society where no diversity si accepted.</t>
  </si>
  <si>
    <t>Age of Valor: Heritage - The Audio Drama</t>
  </si>
  <si>
    <t>Just like the good old fashioned radio dramas, Heritage will be performed and narrated for you by 16 different talented voice actors.</t>
  </si>
  <si>
    <t>Carpe Diem Theater Troupe</t>
  </si>
  <si>
    <t>Our theater troupe needs your help to put on a unique production of Hamlet! Pledge to help young actors learn and refine their skills!</t>
  </si>
  <si>
    <t>Stage Production "The Nail Shop"</t>
  </si>
  <si>
    <t>Comedy Stage Play</t>
  </si>
  <si>
    <t>Community Theatre Project-Children's Show (Arthur)</t>
  </si>
  <si>
    <t>Young persons theatre company working in deprived area seeking funding for children's theatrical production.</t>
  </si>
  <si>
    <t>THE SNAIL: a comedy play at Hollywood Fringe Festival 2015</t>
  </si>
  <si>
    <t>"The Snail" is the story of Andrew, a Transgender, who discovers his identity through the relationship with parents, with peers and sex</t>
  </si>
  <si>
    <t>" Sweet O'l Mama " Theater Production</t>
  </si>
  <si>
    <t>A gripping re-enactment of a true breast cancer survival story, highlighted with inspiration and laughter!</t>
  </si>
  <si>
    <t>The 'Theater of Community' Tour</t>
  </si>
  <si>
    <t>Unique  troupe will bring the wonder &amp; joy of Therapeutic Theater to  youth with severe multiple disabilities, &amp; adults with Alzheimers</t>
  </si>
  <si>
    <t>A CRY FOR HELP</t>
  </si>
  <si>
    <t>"A Cry for Help is Riveting, Inspiring, and Mesmerizing. You will laugh, cry, and be thinking about your own Cry for Help"</t>
  </si>
  <si>
    <t>The Grouch Who Couldn't Steal Christmas</t>
  </si>
  <si>
    <t>'The Grouch' is the perfect way to brighten up your Christmas. Full of love, laughs and some sheer calculated silliness, don't miss it!</t>
  </si>
  <si>
    <t>Live at the Speakeasy with Ryan Anderson</t>
  </si>
  <si>
    <t>Live at the Speakeasy with Ryan Anderson is a local talk show! Showcasing local artist, special guest, and talented bands.</t>
  </si>
  <si>
    <t>LOPE ENAMORADO</t>
  </si>
  <si>
    <t>Proyecto teatral dirigido por MartÃ­n Acosta que habla y reflexiona sobre el amor y su naturaleza.</t>
  </si>
  <si>
    <t>Theatre for Life, Youth Theatre Company, Southampton UK</t>
  </si>
  <si>
    <t>Theatre for Life believes in unlocking young people's creativity, developing self belief and creating positive opportunities.</t>
  </si>
  <si>
    <t>And There Was War! Major Theatre Production</t>
  </si>
  <si>
    <t>And There Was War is a play, a biblical narrative deeply entrenched in the concepts of the great controversy between Good and Evil!</t>
  </si>
  <si>
    <t>Life is simple</t>
  </si>
  <si>
    <t>Community Youth play, written by and performed by the youth about finding joy in the simple things in life</t>
  </si>
  <si>
    <t>L.U.N.A. Theatre Company produces "Steel Magnolias"</t>
  </si>
  <si>
    <t>L.U.N.A. (Love, Understanding, Nurturing, and Awareness) is a non-profit organization dedicated to helping raise awareness for causes.</t>
  </si>
  <si>
    <t>America is at the Mall: A Play in Three Acts</t>
  </si>
  <si>
    <t>How does war change a family?  A peek into one family's kitchen as their soldier fights in Iraq.</t>
  </si>
  <si>
    <t>Meet The Claires - Valentine's Day Weekend Comedy Stage Play</t>
  </si>
  <si>
    <t>This is a Comedic Story about a young boy who saw the image of the perfect woman and from that point searched for someone similar</t>
  </si>
  <si>
    <t>4th Wall Theatre Project</t>
  </si>
  <si>
    <t>Local Community theater to get up and running in the Idaho Falls area. Something new, something different!</t>
  </si>
  <si>
    <t>Weather Men</t>
  </si>
  <si>
    <t>Weather Men is a play, written by Nathan Black.  A comedy/drama that explores the question of 'why people stay together?'</t>
  </si>
  <si>
    <t>PETER PAN - a new play by Ebony Rattle</t>
  </si>
  <si>
    <t>PETER PAN, written by Ebony Rattle, is a new retelling of the classic play by J.M. Barrie about a boy who refused to grow up.</t>
  </si>
  <si>
    <t>Â¡LlÃ©vame!</t>
  </si>
  <si>
    <t>Buscamos finalizar el proceso de producciÃ³n de un espectÃ¡culo de payaso y con Ã©l, activar espacios pÃºblicos para la escena clown.</t>
  </si>
  <si>
    <t>David Facer, Paradox Magic</t>
  </si>
  <si>
    <t>No magic show has ever integrated theatre arts like this.  World of Paradox is designed for all audiences and is interactive in nature.</t>
  </si>
  <si>
    <t>Sacrifice</t>
  </si>
  <si>
    <t>A new dramatic comedy dealing with a father's unwillingness to let go of his past causes major problems for the future of his daughter.</t>
  </si>
  <si>
    <t>The Black Woman's Attitude Stage Play</t>
  </si>
  <si>
    <t>We are producing and directing a stage play that will focus on relationships and the stereotypes/truths that prohibit growth.</t>
  </si>
  <si>
    <t>Jack the Lad</t>
  </si>
  <si>
    <t>Jack the Lad - a new play that explores how far the boundaries of friendship will stretch when morality and loyalties clash.</t>
  </si>
  <si>
    <t>Take Tartuffe to Edinburgh Fringe Festival!</t>
  </si>
  <si>
    <t>Set in the height of sex, drugs and rock 'n' roll this production is an exciting new take on Moliere's classic! Performing with SpaceUK</t>
  </si>
  <si>
    <t>REBORN IN LOVE</t>
  </si>
  <si>
    <t>REBORN IN LOVE is the sequel to REBORN FROM ABOVE: A Tale of Eternal Love.  This is part two, of a One-Act play series.</t>
  </si>
  <si>
    <t>A Great New Controversial Play - "The Divide".</t>
  </si>
  <si>
    <t>The Toy Box by Anthony H. Wallace</t>
  </si>
  <si>
    <t>A family oriented play about Christians &amp; the sins they live with, portrayed by "puppets and toys" at Queensbury Theater in Houston.</t>
  </si>
  <si>
    <t>Goal</t>
  </si>
  <si>
    <t>Number success</t>
  </si>
  <si>
    <t>Number Failed</t>
  </si>
  <si>
    <t>Number cancelled</t>
  </si>
  <si>
    <t xml:space="preserve">Total Projects </t>
  </si>
  <si>
    <t>%failed</t>
  </si>
  <si>
    <t>%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</si>
  <si>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</si>
  <si>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</si>
  <si>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</si>
  <si>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</si>
  <si>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</si>
  <si>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</si>
  <si>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</si>
  <si>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</si>
  <si>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</si>
  <si>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</si>
  <si>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</si>
  <si>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</si>
  <si>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film &amp; video</t>
  </si>
  <si>
    <t>television</t>
  </si>
  <si>
    <t>shorts</t>
  </si>
  <si>
    <t>science fiction</t>
  </si>
  <si>
    <t>drama</t>
  </si>
  <si>
    <t>documentary</t>
  </si>
  <si>
    <t>animation</t>
  </si>
  <si>
    <t>theater</t>
  </si>
  <si>
    <t>plays</t>
  </si>
  <si>
    <t>technology</t>
  </si>
  <si>
    <t>web</t>
  </si>
  <si>
    <t>wearables</t>
  </si>
  <si>
    <t>publishing</t>
  </si>
  <si>
    <t>nonfiction</t>
  </si>
  <si>
    <t>fiction</t>
  </si>
  <si>
    <t>music</t>
  </si>
  <si>
    <t>rock</t>
  </si>
  <si>
    <t>metal</t>
  </si>
  <si>
    <t>jazz</t>
  </si>
  <si>
    <t>indie rock</t>
  </si>
  <si>
    <t>electronic music</t>
  </si>
  <si>
    <t>journalism</t>
  </si>
  <si>
    <t>audio</t>
  </si>
  <si>
    <t>games</t>
  </si>
  <si>
    <t>video games</t>
  </si>
  <si>
    <t>mobile games</t>
  </si>
  <si>
    <t>food</t>
  </si>
  <si>
    <t>food trucks</t>
  </si>
  <si>
    <t>photography</t>
  </si>
  <si>
    <t>photobooks</t>
  </si>
  <si>
    <t>world music</t>
  </si>
  <si>
    <t>translations</t>
  </si>
  <si>
    <t>radio &amp; podcasts</t>
  </si>
  <si>
    <t>nature</t>
  </si>
  <si>
    <t>art books</t>
  </si>
  <si>
    <t>places</t>
  </si>
  <si>
    <t>pop</t>
  </si>
  <si>
    <t>faith</t>
  </si>
  <si>
    <t>gadgets</t>
  </si>
  <si>
    <t>hardware</t>
  </si>
  <si>
    <t>people</t>
  </si>
  <si>
    <t>tabletop games</t>
  </si>
  <si>
    <t>small batch</t>
  </si>
  <si>
    <t>restaurants</t>
  </si>
  <si>
    <t>classical music</t>
  </si>
  <si>
    <t>space exploration</t>
  </si>
  <si>
    <t>makerspaces</t>
  </si>
  <si>
    <t>spaces</t>
  </si>
  <si>
    <t>children's books</t>
  </si>
  <si>
    <t>musical</t>
  </si>
  <si>
    <t>Parent category</t>
  </si>
  <si>
    <t>Subcategory 1</t>
  </si>
  <si>
    <t>%success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</si>
</sst>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4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34" formatCode="_(&quot;$&quot;* #,##0.00_);_(&quot;$&quot;* \(#,##0.00\);_(&quot;$&quot;* &quot;-&quot;??_);_(@_)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32470093651244E-2"/>
          <c:y val="0.11701239436579752"/>
          <c:w val="0.87557939191626699"/>
          <c:h val="0.6842838155361225"/>
        </c:manualLayout>
      </c:layout>
      <c:lineChart>
        <c:grouping val="standard"/>
        <c:varyColors val="0"/>
        <c:ser>
          <c:idx val="4"/>
          <c:order val="4"/>
          <c:tx>
            <c:strRef>
              <c:f>Sheet2!$F$1</c:f>
              <c:strCache>
                <c:ptCount val="1"/>
                <c:pt idx="0">
                  <c:v>%success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Sheet2!$F$2:$F$13</c:f>
              <c:numCache>
                <c:formatCode>0.00</c:formatCode>
                <c:ptCount val="12"/>
                <c:pt idx="0">
                  <c:v>75.806451612903231</c:v>
                </c:pt>
                <c:pt idx="1">
                  <c:v>72.659176029962552</c:v>
                </c:pt>
                <c:pt idx="2">
                  <c:v>55.029585798816569</c:v>
                </c:pt>
                <c:pt idx="3">
                  <c:v>54.166666666666664</c:v>
                </c:pt>
                <c:pt idx="4">
                  <c:v>50</c:v>
                </c:pt>
                <c:pt idx="5">
                  <c:v>45</c:v>
                </c:pt>
                <c:pt idx="6">
                  <c:v>20</c:v>
                </c:pt>
                <c:pt idx="7">
                  <c:v>27.27272727272727</c:v>
                </c:pt>
                <c:pt idx="8">
                  <c:v>66.666666666666657</c:v>
                </c:pt>
                <c:pt idx="9">
                  <c:v>66.666666666666657</c:v>
                </c:pt>
                <c:pt idx="10">
                  <c:v>0</c:v>
                </c:pt>
                <c:pt idx="11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F1-4256-9B9F-23BAEF5DC79E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%failed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Sheet2!$G$2:$G$13</c:f>
              <c:numCache>
                <c:formatCode>0.00</c:formatCode>
                <c:ptCount val="12"/>
                <c:pt idx="0">
                  <c:v>24.193548387096776</c:v>
                </c:pt>
                <c:pt idx="1">
                  <c:v>27.340823970037455</c:v>
                </c:pt>
                <c:pt idx="2">
                  <c:v>44.970414201183431</c:v>
                </c:pt>
                <c:pt idx="3">
                  <c:v>45.833333333333329</c:v>
                </c:pt>
                <c:pt idx="4">
                  <c:v>50</c:v>
                </c:pt>
                <c:pt idx="5">
                  <c:v>55.000000000000007</c:v>
                </c:pt>
                <c:pt idx="6">
                  <c:v>80</c:v>
                </c:pt>
                <c:pt idx="7">
                  <c:v>72.727272727272734</c:v>
                </c:pt>
                <c:pt idx="8">
                  <c:v>33.333333333333329</c:v>
                </c:pt>
                <c:pt idx="9">
                  <c:v>33.333333333333329</c:v>
                </c:pt>
                <c:pt idx="10">
                  <c:v>100</c:v>
                </c:pt>
                <c:pt idx="11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F1-4256-9B9F-23BAEF5DC79E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%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Sheet2!$H$2:$H$13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F1-4256-9B9F-23BAEF5DC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18575"/>
        <c:axId val="1938473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Sheet2!$B$1</c15:sqref>
                        </c15:formulaRef>
                      </c:ext>
                    </c:extLst>
                    <c:strCache>
                      <c:ptCount val="1"/>
                      <c:pt idx="0">
                        <c:v>Number success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141</c:v>
                      </c:pt>
                      <c:pt idx="1">
                        <c:v>388</c:v>
                      </c:pt>
                      <c:pt idx="2">
                        <c:v>93</c:v>
                      </c:pt>
                      <c:pt idx="3">
                        <c:v>39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0</c:v>
                      </c:pt>
                      <c:pt idx="11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6F1-4256-9B9F-23BAEF5DC79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45</c:v>
                      </c:pt>
                      <c:pt idx="1">
                        <c:v>146</c:v>
                      </c:pt>
                      <c:pt idx="2">
                        <c:v>76</c:v>
                      </c:pt>
                      <c:pt idx="3">
                        <c:v>33</c:v>
                      </c:pt>
                      <c:pt idx="4">
                        <c:v>12</c:v>
                      </c:pt>
                      <c:pt idx="5">
                        <c:v>11</c:v>
                      </c:pt>
                      <c:pt idx="6">
                        <c:v>4</c:v>
                      </c:pt>
                      <c:pt idx="7">
                        <c:v>8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6F1-4256-9B9F-23BAEF5DC79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6F1-4256-9B9F-23BAEF5DC79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Total Projects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186</c:v>
                      </c:pt>
                      <c:pt idx="1">
                        <c:v>534</c:v>
                      </c:pt>
                      <c:pt idx="2">
                        <c:v>169</c:v>
                      </c:pt>
                      <c:pt idx="3">
                        <c:v>72</c:v>
                      </c:pt>
                      <c:pt idx="4">
                        <c:v>24</c:v>
                      </c:pt>
                      <c:pt idx="5">
                        <c:v>20</c:v>
                      </c:pt>
                      <c:pt idx="6">
                        <c:v>5</c:v>
                      </c:pt>
                      <c:pt idx="7">
                        <c:v>11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6F1-4256-9B9F-23BAEF5DC79E}"/>
                  </c:ext>
                </c:extLst>
              </c15:ser>
            </c15:filteredLineSeries>
          </c:ext>
        </c:extLst>
      </c:lineChart>
      <c:catAx>
        <c:axId val="4031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73039"/>
        <c:crosses val="autoZero"/>
        <c:auto val="1"/>
        <c:lblAlgn val="ctr"/>
        <c:lblOffset val="100"/>
        <c:noMultiLvlLbl val="0"/>
      </c:catAx>
      <c:valAx>
        <c:axId val="193847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530224</xdr:colOff>
      <xdr:row>1</xdr:row>
      <xdr:rowOff>127000</xdr:rowOff>
    </xdr:from>
    <xdr:to>
      <xdr:col>18</xdr:col>
      <xdr:colOff>317500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F62E2-8460-48AF-BD5E-A6AD24F59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2AA40-1099-45A2-A281-0B12ADD18070}" name="Table1" displayName="Table1" ref="A1:P4115" totalsRowShown="0" headerRowDxfId="1">
  <autoFilter ref="A1:P4115" xr:uid="{764476B4-9985-4995-93B3-FE657A421534}">
    <filterColumn colId="15">
      <filters>
        <filter val="plays"/>
      </filters>
    </filterColumn>
  </autoFilter>
  <tableColumns count="16">
    <tableColumn id="1" xr3:uid="{B9FA5395-4046-449D-BAC6-DE35295AADD0}" name="id"/>
    <tableColumn id="2" xr3:uid="{90EBE942-FBBE-4518-A7BA-E03E4B61F0D4}" name="name" dataDxfId="5"/>
    <tableColumn id="3" xr3:uid="{73230354-B24B-4A32-B585-D8F515633E33}" name="blurb" dataDxfId="4"/>
    <tableColumn id="4" xr3:uid="{508FAF09-858F-4B74-B700-48E654054572}" name="goal" dataDxfId="3"/>
    <tableColumn id="5" xr3:uid="{A52325C2-DDE8-4AF5-8B26-A25D3783467E}" name="pledged" dataDxfId="2"/>
    <tableColumn id="6" xr3:uid="{B89B0D9B-0617-4B00-9A8D-65253623A475}" name="outcomes"/>
    <tableColumn id="7" xr3:uid="{46005182-D851-4145-AD67-5EB73EB02888}" name="country"/>
    <tableColumn id="8" xr3:uid="{F7E62BDB-9E09-45F5-9416-4E9CAE26B4A6}" name="currency"/>
    <tableColumn id="9" xr3:uid="{FBF377A6-2000-469E-8C3B-64F626FA2921}" name="deadline"/>
    <tableColumn id="10" xr3:uid="{54DEF218-63B3-446B-A439-035D859450FE}" name="launched_at"/>
    <tableColumn id="11" xr3:uid="{5DCCADDE-6AF1-4C77-9287-C51DBEC53866}" name="staff_pick"/>
    <tableColumn id="12" xr3:uid="{D8FE0908-54A0-40AF-A8B6-18699C861124}" name="backers_count"/>
    <tableColumn id="13" xr3:uid="{7E87E99C-4E2A-468C-8CFF-7A9FDAC4663F}" name="spotlight"/>
    <tableColumn id="14" xr3:uid="{053BA8E4-A09D-4EE9-9156-59105196C7B7}" name="Category and Subcategory"/>
    <tableColumn id="15" xr3:uid="{2556C35D-551D-41D7-BDD9-F187E1261BE7}" name="Parent category" dataDxfId="0"/>
    <tableColumn id="16" xr3:uid="{9CEF89AE-AC83-4C92-AB7D-41538769B3D6}" name="Subcategory 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8F3D-D367-46EE-A3C1-DA9A46EBE34A}">
  <dimension ref="A1:P4115"/>
  <sheetViews>
    <sheetView topLeftCell="A2801" workbookViewId="0">
      <selection activeCell="D2807" sqref="D2807"/>
    </sheetView>
  </sheetViews>
  <sheetFormatPr defaultColWidth="8.81640625" defaultRowHeight="14.5" x14ac:dyDescent="0.35"/>
  <cols>
    <col min="2" max="2" width="38.453125" style="5" customWidth="1"/>
    <col min="3" max="3" width="40.36328125" style="5" customWidth="1"/>
    <col min="4" max="4" width="15.6328125" style="6" bestFit="1" customWidth="1"/>
    <col min="5" max="5" width="16.453125" style="7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5" width="41.1796875" customWidth="1"/>
    <col min="16" max="16" width="13.36328125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8375</v>
      </c>
      <c r="P1" s="1" t="s">
        <v>8376</v>
      </c>
    </row>
    <row r="2" spans="1:16" ht="43.5" hidden="1" x14ac:dyDescent="0.35">
      <c r="A2">
        <v>0</v>
      </c>
      <c r="B2" s="5" t="s">
        <v>14</v>
      </c>
      <c r="C2" s="5" t="s">
        <v>15</v>
      </c>
      <c r="D2" s="6">
        <v>8500</v>
      </c>
      <c r="E2" s="7">
        <v>11633</v>
      </c>
      <c r="F2" t="s">
        <v>16</v>
      </c>
      <c r="G2" t="s">
        <v>17</v>
      </c>
      <c r="H2" t="s">
        <v>18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19</v>
      </c>
      <c r="O2" s="10" t="s">
        <v>8325</v>
      </c>
      <c r="P2" t="s">
        <v>8326</v>
      </c>
    </row>
    <row r="3" spans="1:16" ht="29" hidden="1" x14ac:dyDescent="0.35">
      <c r="A3">
        <v>1</v>
      </c>
      <c r="B3" s="5" t="s">
        <v>20</v>
      </c>
      <c r="C3" s="5" t="s">
        <v>21</v>
      </c>
      <c r="D3" s="6">
        <v>10275</v>
      </c>
      <c r="E3" s="7">
        <v>14653</v>
      </c>
      <c r="F3" t="s">
        <v>16</v>
      </c>
      <c r="G3" t="s">
        <v>17</v>
      </c>
      <c r="H3" t="s">
        <v>18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19</v>
      </c>
      <c r="O3" s="10" t="s">
        <v>8325</v>
      </c>
      <c r="P3" t="s">
        <v>8326</v>
      </c>
    </row>
    <row r="4" spans="1:16" ht="43.5" hidden="1" x14ac:dyDescent="0.35">
      <c r="A4">
        <v>2</v>
      </c>
      <c r="B4" s="5" t="s">
        <v>22</v>
      </c>
      <c r="C4" s="5" t="s">
        <v>23</v>
      </c>
      <c r="D4" s="6">
        <v>500</v>
      </c>
      <c r="E4" s="7">
        <v>525</v>
      </c>
      <c r="F4" t="s">
        <v>16</v>
      </c>
      <c r="G4" t="s">
        <v>24</v>
      </c>
      <c r="H4" t="s">
        <v>25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19</v>
      </c>
      <c r="O4" s="10" t="s">
        <v>8325</v>
      </c>
      <c r="P4" t="s">
        <v>8326</v>
      </c>
    </row>
    <row r="5" spans="1:16" ht="29" hidden="1" x14ac:dyDescent="0.35">
      <c r="A5">
        <v>3</v>
      </c>
      <c r="B5" s="5" t="s">
        <v>26</v>
      </c>
      <c r="C5" s="5" t="s">
        <v>27</v>
      </c>
      <c r="D5" s="6">
        <v>10000</v>
      </c>
      <c r="E5" s="7">
        <v>10390</v>
      </c>
      <c r="F5" t="s">
        <v>16</v>
      </c>
      <c r="G5" t="s">
        <v>17</v>
      </c>
      <c r="H5" t="s">
        <v>18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19</v>
      </c>
      <c r="O5" s="10" t="s">
        <v>8325</v>
      </c>
      <c r="P5" t="s">
        <v>8326</v>
      </c>
    </row>
    <row r="6" spans="1:16" ht="58" hidden="1" x14ac:dyDescent="0.35">
      <c r="A6">
        <v>4</v>
      </c>
      <c r="B6" s="5" t="s">
        <v>28</v>
      </c>
      <c r="C6" s="5" t="s">
        <v>29</v>
      </c>
      <c r="D6" s="6">
        <v>44000</v>
      </c>
      <c r="E6" s="7">
        <v>54116.28</v>
      </c>
      <c r="F6" t="s">
        <v>16</v>
      </c>
      <c r="G6" t="s">
        <v>17</v>
      </c>
      <c r="H6" t="s">
        <v>18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19</v>
      </c>
      <c r="O6" s="10" t="s">
        <v>8325</v>
      </c>
      <c r="P6" t="s">
        <v>8326</v>
      </c>
    </row>
    <row r="7" spans="1:16" ht="43.5" hidden="1" x14ac:dyDescent="0.35">
      <c r="A7">
        <v>5</v>
      </c>
      <c r="B7" s="5" t="s">
        <v>30</v>
      </c>
      <c r="C7" s="5" t="s">
        <v>31</v>
      </c>
      <c r="D7" s="6">
        <v>3999</v>
      </c>
      <c r="E7" s="7">
        <v>4390</v>
      </c>
      <c r="F7" t="s">
        <v>16</v>
      </c>
      <c r="G7" t="s">
        <v>17</v>
      </c>
      <c r="H7" t="s">
        <v>18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19</v>
      </c>
      <c r="O7" s="10" t="s">
        <v>8325</v>
      </c>
      <c r="P7" t="s">
        <v>8326</v>
      </c>
    </row>
    <row r="8" spans="1:16" ht="43.5" hidden="1" x14ac:dyDescent="0.35">
      <c r="A8">
        <v>6</v>
      </c>
      <c r="B8" s="5" t="s">
        <v>32</v>
      </c>
      <c r="C8" s="5" t="s">
        <v>33</v>
      </c>
      <c r="D8" s="6">
        <v>8000</v>
      </c>
      <c r="E8" s="7">
        <v>8519</v>
      </c>
      <c r="F8" t="s">
        <v>16</v>
      </c>
      <c r="G8" t="s">
        <v>17</v>
      </c>
      <c r="H8" t="s">
        <v>18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19</v>
      </c>
      <c r="O8" s="10" t="s">
        <v>8325</v>
      </c>
      <c r="P8" t="s">
        <v>8326</v>
      </c>
    </row>
    <row r="9" spans="1:16" ht="58" hidden="1" x14ac:dyDescent="0.35">
      <c r="A9">
        <v>7</v>
      </c>
      <c r="B9" s="5" t="s">
        <v>34</v>
      </c>
      <c r="C9" s="5" t="s">
        <v>35</v>
      </c>
      <c r="D9" s="6">
        <v>9000</v>
      </c>
      <c r="E9" s="7">
        <v>9110</v>
      </c>
      <c r="F9" t="s">
        <v>16</v>
      </c>
      <c r="G9" t="s">
        <v>17</v>
      </c>
      <c r="H9" t="s">
        <v>18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19</v>
      </c>
      <c r="O9" s="10" t="s">
        <v>8325</v>
      </c>
      <c r="P9" t="s">
        <v>8326</v>
      </c>
    </row>
    <row r="10" spans="1:16" ht="29" hidden="1" x14ac:dyDescent="0.35">
      <c r="A10">
        <v>8</v>
      </c>
      <c r="B10" s="5" t="s">
        <v>36</v>
      </c>
      <c r="C10" s="5" t="s">
        <v>37</v>
      </c>
      <c r="D10" s="6">
        <v>3500</v>
      </c>
      <c r="E10" s="7">
        <v>3501.52</v>
      </c>
      <c r="F10" t="s">
        <v>16</v>
      </c>
      <c r="G10" t="s">
        <v>17</v>
      </c>
      <c r="H10" t="s">
        <v>18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19</v>
      </c>
      <c r="O10" s="10" t="s">
        <v>8325</v>
      </c>
      <c r="P10" t="s">
        <v>8326</v>
      </c>
    </row>
    <row r="11" spans="1:16" ht="43.5" hidden="1" x14ac:dyDescent="0.35">
      <c r="A11">
        <v>9</v>
      </c>
      <c r="B11" s="5" t="s">
        <v>38</v>
      </c>
      <c r="C11" s="5" t="s">
        <v>39</v>
      </c>
      <c r="D11" s="6">
        <v>500</v>
      </c>
      <c r="E11" s="7">
        <v>629.99</v>
      </c>
      <c r="F11" t="s">
        <v>16</v>
      </c>
      <c r="G11" t="s">
        <v>17</v>
      </c>
      <c r="H11" t="s">
        <v>18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19</v>
      </c>
      <c r="O11" s="10" t="s">
        <v>8325</v>
      </c>
      <c r="P11" t="s">
        <v>8326</v>
      </c>
    </row>
    <row r="12" spans="1:16" ht="43.5" hidden="1" x14ac:dyDescent="0.35">
      <c r="A12">
        <v>10</v>
      </c>
      <c r="B12" s="5" t="s">
        <v>40</v>
      </c>
      <c r="C12" s="5" t="s">
        <v>41</v>
      </c>
      <c r="D12" s="6">
        <v>3000</v>
      </c>
      <c r="E12" s="7">
        <v>3015</v>
      </c>
      <c r="F12" t="s">
        <v>16</v>
      </c>
      <c r="G12" t="s">
        <v>17</v>
      </c>
      <c r="H12" t="s">
        <v>18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19</v>
      </c>
      <c r="O12" s="10" t="s">
        <v>8325</v>
      </c>
      <c r="P12" t="s">
        <v>8326</v>
      </c>
    </row>
    <row r="13" spans="1:16" ht="58" hidden="1" x14ac:dyDescent="0.35">
      <c r="A13">
        <v>11</v>
      </c>
      <c r="B13" s="5" t="s">
        <v>42</v>
      </c>
      <c r="C13" s="5" t="s">
        <v>43</v>
      </c>
      <c r="D13" s="6">
        <v>5000</v>
      </c>
      <c r="E13" s="7">
        <v>6025</v>
      </c>
      <c r="F13" t="s">
        <v>16</v>
      </c>
      <c r="G13" t="s">
        <v>17</v>
      </c>
      <c r="H13" t="s">
        <v>18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19</v>
      </c>
      <c r="O13" s="10" t="s">
        <v>8325</v>
      </c>
      <c r="P13" t="s">
        <v>8326</v>
      </c>
    </row>
    <row r="14" spans="1:16" ht="58" hidden="1" x14ac:dyDescent="0.35">
      <c r="A14">
        <v>12</v>
      </c>
      <c r="B14" s="5" t="s">
        <v>44</v>
      </c>
      <c r="C14" s="5" t="s">
        <v>45</v>
      </c>
      <c r="D14" s="6">
        <v>30000</v>
      </c>
      <c r="E14" s="7">
        <v>49588</v>
      </c>
      <c r="F14" t="s">
        <v>16</v>
      </c>
      <c r="G14" t="s">
        <v>17</v>
      </c>
      <c r="H14" t="s">
        <v>18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19</v>
      </c>
      <c r="O14" s="10" t="s">
        <v>8325</v>
      </c>
      <c r="P14" t="s">
        <v>8326</v>
      </c>
    </row>
    <row r="15" spans="1:16" ht="43.5" hidden="1" x14ac:dyDescent="0.35">
      <c r="A15">
        <v>13</v>
      </c>
      <c r="B15" s="5" t="s">
        <v>46</v>
      </c>
      <c r="C15" s="5" t="s">
        <v>47</v>
      </c>
      <c r="D15" s="6">
        <v>3500</v>
      </c>
      <c r="E15" s="7">
        <v>5599</v>
      </c>
      <c r="F15" t="s">
        <v>16</v>
      </c>
      <c r="G15" t="s">
        <v>17</v>
      </c>
      <c r="H15" t="s">
        <v>18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19</v>
      </c>
      <c r="O15" s="10" t="s">
        <v>8325</v>
      </c>
      <c r="P15" t="s">
        <v>8326</v>
      </c>
    </row>
    <row r="16" spans="1:16" ht="29" hidden="1" x14ac:dyDescent="0.35">
      <c r="A16">
        <v>14</v>
      </c>
      <c r="B16" s="5" t="s">
        <v>48</v>
      </c>
      <c r="C16" s="5" t="s">
        <v>49</v>
      </c>
      <c r="D16" s="6">
        <v>6000</v>
      </c>
      <c r="E16" s="7">
        <v>6056</v>
      </c>
      <c r="F16" t="s">
        <v>16</v>
      </c>
      <c r="G16" t="s">
        <v>50</v>
      </c>
      <c r="H16" t="s">
        <v>51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19</v>
      </c>
      <c r="O16" s="10" t="s">
        <v>8325</v>
      </c>
      <c r="P16" t="s">
        <v>8326</v>
      </c>
    </row>
    <row r="17" spans="1:16" ht="43.5" hidden="1" x14ac:dyDescent="0.35">
      <c r="A17">
        <v>15</v>
      </c>
      <c r="B17" s="5" t="s">
        <v>52</v>
      </c>
      <c r="C17" s="5" t="s">
        <v>53</v>
      </c>
      <c r="D17" s="6">
        <v>2000</v>
      </c>
      <c r="E17" s="7">
        <v>2132</v>
      </c>
      <c r="F17" t="s">
        <v>16</v>
      </c>
      <c r="G17" t="s">
        <v>54</v>
      </c>
      <c r="H17" t="s">
        <v>55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19</v>
      </c>
      <c r="O17" s="10" t="s">
        <v>8325</v>
      </c>
      <c r="P17" t="s">
        <v>8326</v>
      </c>
    </row>
    <row r="18" spans="1:16" ht="43.5" hidden="1" x14ac:dyDescent="0.35">
      <c r="A18">
        <v>16</v>
      </c>
      <c r="B18" s="5" t="s">
        <v>56</v>
      </c>
      <c r="C18" s="5" t="s">
        <v>57</v>
      </c>
      <c r="D18" s="6">
        <v>12000</v>
      </c>
      <c r="E18" s="7">
        <v>12029</v>
      </c>
      <c r="F18" t="s">
        <v>16</v>
      </c>
      <c r="G18" t="s">
        <v>17</v>
      </c>
      <c r="H18" t="s">
        <v>18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19</v>
      </c>
      <c r="O18" s="10" t="s">
        <v>8325</v>
      </c>
      <c r="P18" t="s">
        <v>8326</v>
      </c>
    </row>
    <row r="19" spans="1:16" ht="43.5" hidden="1" x14ac:dyDescent="0.35">
      <c r="A19">
        <v>17</v>
      </c>
      <c r="B19" s="5" t="s">
        <v>58</v>
      </c>
      <c r="C19" s="5" t="s">
        <v>59</v>
      </c>
      <c r="D19" s="6">
        <v>1500</v>
      </c>
      <c r="E19" s="7">
        <v>1510</v>
      </c>
      <c r="F19" t="s">
        <v>16</v>
      </c>
      <c r="G19" t="s">
        <v>24</v>
      </c>
      <c r="H19" t="s">
        <v>25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19</v>
      </c>
      <c r="O19" s="10" t="s">
        <v>8325</v>
      </c>
      <c r="P19" t="s">
        <v>8326</v>
      </c>
    </row>
    <row r="20" spans="1:16" ht="43.5" hidden="1" x14ac:dyDescent="0.35">
      <c r="A20">
        <v>18</v>
      </c>
      <c r="B20" s="5" t="s">
        <v>60</v>
      </c>
      <c r="C20" s="5" t="s">
        <v>61</v>
      </c>
      <c r="D20" s="6">
        <v>30000</v>
      </c>
      <c r="E20" s="7">
        <v>31896.33</v>
      </c>
      <c r="F20" t="s">
        <v>16</v>
      </c>
      <c r="G20" t="s">
        <v>17</v>
      </c>
      <c r="H20" t="s">
        <v>18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19</v>
      </c>
      <c r="O20" s="10" t="s">
        <v>8325</v>
      </c>
      <c r="P20" t="s">
        <v>8326</v>
      </c>
    </row>
    <row r="21" spans="1:16" ht="43.5" hidden="1" x14ac:dyDescent="0.35">
      <c r="A21">
        <v>19</v>
      </c>
      <c r="B21" s="5" t="s">
        <v>62</v>
      </c>
      <c r="C21" s="5" t="s">
        <v>63</v>
      </c>
      <c r="D21" s="6">
        <v>850</v>
      </c>
      <c r="E21" s="7">
        <v>1235</v>
      </c>
      <c r="F21" t="s">
        <v>16</v>
      </c>
      <c r="G21" t="s">
        <v>17</v>
      </c>
      <c r="H21" t="s">
        <v>18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19</v>
      </c>
      <c r="O21" s="10" t="s">
        <v>8325</v>
      </c>
      <c r="P21" t="s">
        <v>8326</v>
      </c>
    </row>
    <row r="22" spans="1:16" ht="43.5" hidden="1" x14ac:dyDescent="0.35">
      <c r="A22">
        <v>20</v>
      </c>
      <c r="B22" s="5" t="s">
        <v>64</v>
      </c>
      <c r="C22" s="5" t="s">
        <v>65</v>
      </c>
      <c r="D22" s="6">
        <v>2000</v>
      </c>
      <c r="E22" s="7">
        <v>2004</v>
      </c>
      <c r="F22" t="s">
        <v>16</v>
      </c>
      <c r="G22" t="s">
        <v>17</v>
      </c>
      <c r="H22" t="s">
        <v>18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19</v>
      </c>
      <c r="O22" s="10" t="s">
        <v>8325</v>
      </c>
      <c r="P22" t="s">
        <v>8326</v>
      </c>
    </row>
    <row r="23" spans="1:16" ht="43.5" hidden="1" x14ac:dyDescent="0.35">
      <c r="A23">
        <v>21</v>
      </c>
      <c r="B23" s="5" t="s">
        <v>66</v>
      </c>
      <c r="C23" s="5" t="s">
        <v>67</v>
      </c>
      <c r="D23" s="6">
        <v>18500</v>
      </c>
      <c r="E23" s="7">
        <v>20190</v>
      </c>
      <c r="F23" t="s">
        <v>16</v>
      </c>
      <c r="G23" t="s">
        <v>17</v>
      </c>
      <c r="H23" t="s">
        <v>18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19</v>
      </c>
      <c r="O23" s="10" t="s">
        <v>8325</v>
      </c>
      <c r="P23" t="s">
        <v>8326</v>
      </c>
    </row>
    <row r="24" spans="1:16" ht="29" hidden="1" x14ac:dyDescent="0.35">
      <c r="A24">
        <v>22</v>
      </c>
      <c r="B24" s="5" t="s">
        <v>68</v>
      </c>
      <c r="C24" s="5" t="s">
        <v>69</v>
      </c>
      <c r="D24" s="6">
        <v>350</v>
      </c>
      <c r="E24" s="7">
        <v>410</v>
      </c>
      <c r="F24" t="s">
        <v>16</v>
      </c>
      <c r="G24" t="s">
        <v>17</v>
      </c>
      <c r="H24" t="s">
        <v>18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19</v>
      </c>
      <c r="O24" s="10" t="s">
        <v>8325</v>
      </c>
      <c r="P24" t="s">
        <v>8326</v>
      </c>
    </row>
    <row r="25" spans="1:16" ht="43.5" hidden="1" x14ac:dyDescent="0.35">
      <c r="A25">
        <v>23</v>
      </c>
      <c r="B25" s="5" t="s">
        <v>70</v>
      </c>
      <c r="C25" s="5" t="s">
        <v>71</v>
      </c>
      <c r="D25" s="6">
        <v>2000</v>
      </c>
      <c r="E25" s="7">
        <v>2370</v>
      </c>
      <c r="F25" t="s">
        <v>16</v>
      </c>
      <c r="G25" t="s">
        <v>17</v>
      </c>
      <c r="H25" t="s">
        <v>18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19</v>
      </c>
      <c r="O25" s="10" t="s">
        <v>8325</v>
      </c>
      <c r="P25" t="s">
        <v>8326</v>
      </c>
    </row>
    <row r="26" spans="1:16" ht="29" hidden="1" x14ac:dyDescent="0.35">
      <c r="A26">
        <v>24</v>
      </c>
      <c r="B26" s="5" t="s">
        <v>72</v>
      </c>
      <c r="C26" s="5" t="s">
        <v>73</v>
      </c>
      <c r="D26" s="6">
        <v>35000</v>
      </c>
      <c r="E26" s="7">
        <v>38082.69</v>
      </c>
      <c r="F26" t="s">
        <v>16</v>
      </c>
      <c r="G26" t="s">
        <v>17</v>
      </c>
      <c r="H26" t="s">
        <v>18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19</v>
      </c>
      <c r="O26" s="10" t="s">
        <v>8325</v>
      </c>
      <c r="P26" t="s">
        <v>8326</v>
      </c>
    </row>
    <row r="27" spans="1:16" ht="43.5" hidden="1" x14ac:dyDescent="0.35">
      <c r="A27">
        <v>25</v>
      </c>
      <c r="B27" s="5" t="s">
        <v>74</v>
      </c>
      <c r="C27" s="5" t="s">
        <v>75</v>
      </c>
      <c r="D27" s="6">
        <v>600</v>
      </c>
      <c r="E27" s="7">
        <v>800</v>
      </c>
      <c r="F27" t="s">
        <v>16</v>
      </c>
      <c r="G27" t="s">
        <v>17</v>
      </c>
      <c r="H27" t="s">
        <v>18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19</v>
      </c>
      <c r="O27" s="10" t="s">
        <v>8325</v>
      </c>
      <c r="P27" t="s">
        <v>8326</v>
      </c>
    </row>
    <row r="28" spans="1:16" ht="43.5" hidden="1" x14ac:dyDescent="0.35">
      <c r="A28">
        <v>26</v>
      </c>
      <c r="B28" s="5" t="s">
        <v>76</v>
      </c>
      <c r="C28" s="5" t="s">
        <v>77</v>
      </c>
      <c r="D28" s="6">
        <v>1250</v>
      </c>
      <c r="E28" s="7">
        <v>1940</v>
      </c>
      <c r="F28" t="s">
        <v>16</v>
      </c>
      <c r="G28" t="s">
        <v>17</v>
      </c>
      <c r="H28" t="s">
        <v>18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19</v>
      </c>
      <c r="O28" s="10" t="s">
        <v>8325</v>
      </c>
      <c r="P28" t="s">
        <v>8326</v>
      </c>
    </row>
    <row r="29" spans="1:16" ht="43.5" hidden="1" x14ac:dyDescent="0.35">
      <c r="A29">
        <v>27</v>
      </c>
      <c r="B29" s="5" t="s">
        <v>78</v>
      </c>
      <c r="C29" s="5" t="s">
        <v>79</v>
      </c>
      <c r="D29" s="6">
        <v>20000</v>
      </c>
      <c r="E29" s="7">
        <v>22345</v>
      </c>
      <c r="F29" t="s">
        <v>16</v>
      </c>
      <c r="G29" t="s">
        <v>80</v>
      </c>
      <c r="H29" t="s">
        <v>81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19</v>
      </c>
      <c r="O29" s="10" t="s">
        <v>8325</v>
      </c>
      <c r="P29" t="s">
        <v>8326</v>
      </c>
    </row>
    <row r="30" spans="1:16" ht="29" hidden="1" x14ac:dyDescent="0.35">
      <c r="A30">
        <v>28</v>
      </c>
      <c r="B30" s="5" t="s">
        <v>82</v>
      </c>
      <c r="C30" s="5" t="s">
        <v>83</v>
      </c>
      <c r="D30" s="6">
        <v>12000</v>
      </c>
      <c r="E30" s="7">
        <v>12042</v>
      </c>
      <c r="F30" t="s">
        <v>16</v>
      </c>
      <c r="G30" t="s">
        <v>17</v>
      </c>
      <c r="H30" t="s">
        <v>18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19</v>
      </c>
      <c r="O30" s="10" t="s">
        <v>8325</v>
      </c>
      <c r="P30" t="s">
        <v>8326</v>
      </c>
    </row>
    <row r="31" spans="1:16" ht="43.5" hidden="1" x14ac:dyDescent="0.35">
      <c r="A31">
        <v>29</v>
      </c>
      <c r="B31" s="5" t="s">
        <v>84</v>
      </c>
      <c r="C31" s="5" t="s">
        <v>85</v>
      </c>
      <c r="D31" s="6">
        <v>3000</v>
      </c>
      <c r="E31" s="7">
        <v>3700</v>
      </c>
      <c r="F31" t="s">
        <v>16</v>
      </c>
      <c r="G31" t="s">
        <v>24</v>
      </c>
      <c r="H31" t="s">
        <v>25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19</v>
      </c>
      <c r="O31" s="10" t="s">
        <v>8325</v>
      </c>
      <c r="P31" t="s">
        <v>8326</v>
      </c>
    </row>
    <row r="32" spans="1:16" ht="43.5" hidden="1" x14ac:dyDescent="0.35">
      <c r="A32">
        <v>30</v>
      </c>
      <c r="B32" s="5" t="s">
        <v>86</v>
      </c>
      <c r="C32" s="5" t="s">
        <v>87</v>
      </c>
      <c r="D32" s="6">
        <v>4000</v>
      </c>
      <c r="E32" s="7">
        <v>4051.99</v>
      </c>
      <c r="F32" t="s">
        <v>16</v>
      </c>
      <c r="G32" t="s">
        <v>17</v>
      </c>
      <c r="H32" t="s">
        <v>18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19</v>
      </c>
      <c r="O32" s="10" t="s">
        <v>8325</v>
      </c>
      <c r="P32" t="s">
        <v>8326</v>
      </c>
    </row>
    <row r="33" spans="1:16" ht="43.5" hidden="1" x14ac:dyDescent="0.35">
      <c r="A33">
        <v>31</v>
      </c>
      <c r="B33" s="5" t="s">
        <v>88</v>
      </c>
      <c r="C33" s="5" t="s">
        <v>89</v>
      </c>
      <c r="D33" s="6">
        <v>13</v>
      </c>
      <c r="E33" s="7">
        <v>13</v>
      </c>
      <c r="F33" t="s">
        <v>16</v>
      </c>
      <c r="G33" t="s">
        <v>17</v>
      </c>
      <c r="H33" t="s">
        <v>18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19</v>
      </c>
      <c r="O33" s="10" t="s">
        <v>8325</v>
      </c>
      <c r="P33" t="s">
        <v>8326</v>
      </c>
    </row>
    <row r="34" spans="1:16" ht="58" hidden="1" x14ac:dyDescent="0.35">
      <c r="A34">
        <v>32</v>
      </c>
      <c r="B34" s="5" t="s">
        <v>90</v>
      </c>
      <c r="C34" s="5" t="s">
        <v>91</v>
      </c>
      <c r="D34" s="6">
        <v>28450</v>
      </c>
      <c r="E34" s="7">
        <v>28520</v>
      </c>
      <c r="F34" t="s">
        <v>16</v>
      </c>
      <c r="G34" t="s">
        <v>17</v>
      </c>
      <c r="H34" t="s">
        <v>18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19</v>
      </c>
      <c r="O34" s="10" t="s">
        <v>8325</v>
      </c>
      <c r="P34" t="s">
        <v>8326</v>
      </c>
    </row>
    <row r="35" spans="1:16" ht="43.5" hidden="1" x14ac:dyDescent="0.35">
      <c r="A35">
        <v>33</v>
      </c>
      <c r="B35" s="5" t="s">
        <v>92</v>
      </c>
      <c r="C35" s="5" t="s">
        <v>93</v>
      </c>
      <c r="D35" s="6">
        <v>5250</v>
      </c>
      <c r="E35" s="7">
        <v>5360</v>
      </c>
      <c r="F35" t="s">
        <v>16</v>
      </c>
      <c r="G35" t="s">
        <v>17</v>
      </c>
      <c r="H35" t="s">
        <v>18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19</v>
      </c>
      <c r="O35" s="10" t="s">
        <v>8325</v>
      </c>
      <c r="P35" t="s">
        <v>8326</v>
      </c>
    </row>
    <row r="36" spans="1:16" ht="43.5" hidden="1" x14ac:dyDescent="0.35">
      <c r="A36">
        <v>34</v>
      </c>
      <c r="B36" s="5" t="s">
        <v>94</v>
      </c>
      <c r="C36" s="5" t="s">
        <v>95</v>
      </c>
      <c r="D36" s="6">
        <v>2600</v>
      </c>
      <c r="E36" s="7">
        <v>3392</v>
      </c>
      <c r="F36" t="s">
        <v>16</v>
      </c>
      <c r="G36" t="s">
        <v>17</v>
      </c>
      <c r="H36" t="s">
        <v>18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19</v>
      </c>
      <c r="O36" s="10" t="s">
        <v>8325</v>
      </c>
      <c r="P36" t="s">
        <v>8326</v>
      </c>
    </row>
    <row r="37" spans="1:16" ht="43.5" hidden="1" x14ac:dyDescent="0.35">
      <c r="A37">
        <v>35</v>
      </c>
      <c r="B37" s="5" t="s">
        <v>96</v>
      </c>
      <c r="C37" s="5" t="s">
        <v>97</v>
      </c>
      <c r="D37" s="6">
        <v>1000</v>
      </c>
      <c r="E37" s="7">
        <v>1665</v>
      </c>
      <c r="F37" t="s">
        <v>16</v>
      </c>
      <c r="G37" t="s">
        <v>17</v>
      </c>
      <c r="H37" t="s">
        <v>18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19</v>
      </c>
      <c r="O37" s="10" t="s">
        <v>8325</v>
      </c>
      <c r="P37" t="s">
        <v>8326</v>
      </c>
    </row>
    <row r="38" spans="1:16" ht="29" hidden="1" x14ac:dyDescent="0.35">
      <c r="A38">
        <v>36</v>
      </c>
      <c r="B38" s="5" t="s">
        <v>98</v>
      </c>
      <c r="C38" s="5" t="s">
        <v>99</v>
      </c>
      <c r="D38" s="6">
        <v>6000</v>
      </c>
      <c r="E38" s="7">
        <v>8529</v>
      </c>
      <c r="F38" t="s">
        <v>16</v>
      </c>
      <c r="G38" t="s">
        <v>17</v>
      </c>
      <c r="H38" t="s">
        <v>18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19</v>
      </c>
      <c r="O38" s="10" t="s">
        <v>8325</v>
      </c>
      <c r="P38" t="s">
        <v>8326</v>
      </c>
    </row>
    <row r="39" spans="1:16" ht="43.5" hidden="1" x14ac:dyDescent="0.35">
      <c r="A39">
        <v>37</v>
      </c>
      <c r="B39" s="5" t="s">
        <v>100</v>
      </c>
      <c r="C39" s="5" t="s">
        <v>101</v>
      </c>
      <c r="D39" s="6">
        <v>22000</v>
      </c>
      <c r="E39" s="7">
        <v>40357</v>
      </c>
      <c r="F39" t="s">
        <v>16</v>
      </c>
      <c r="G39" t="s">
        <v>17</v>
      </c>
      <c r="H39" t="s">
        <v>18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19</v>
      </c>
      <c r="O39" s="10" t="s">
        <v>8325</v>
      </c>
      <c r="P39" t="s">
        <v>8326</v>
      </c>
    </row>
    <row r="40" spans="1:16" ht="43.5" hidden="1" x14ac:dyDescent="0.35">
      <c r="A40">
        <v>38</v>
      </c>
      <c r="B40" s="5" t="s">
        <v>102</v>
      </c>
      <c r="C40" s="5" t="s">
        <v>103</v>
      </c>
      <c r="D40" s="6">
        <v>2500</v>
      </c>
      <c r="E40" s="7">
        <v>2751</v>
      </c>
      <c r="F40" t="s">
        <v>16</v>
      </c>
      <c r="G40" t="s">
        <v>17</v>
      </c>
      <c r="H40" t="s">
        <v>18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19</v>
      </c>
      <c r="O40" s="10" t="s">
        <v>8325</v>
      </c>
      <c r="P40" t="s">
        <v>8326</v>
      </c>
    </row>
    <row r="41" spans="1:16" ht="58" hidden="1" x14ac:dyDescent="0.35">
      <c r="A41">
        <v>39</v>
      </c>
      <c r="B41" s="5" t="s">
        <v>104</v>
      </c>
      <c r="C41" s="5" t="s">
        <v>105</v>
      </c>
      <c r="D41" s="6">
        <v>25000</v>
      </c>
      <c r="E41" s="7">
        <v>32745</v>
      </c>
      <c r="F41" t="s">
        <v>16</v>
      </c>
      <c r="G41" t="s">
        <v>24</v>
      </c>
      <c r="H41" t="s">
        <v>25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19</v>
      </c>
      <c r="O41" s="10" t="s">
        <v>8325</v>
      </c>
      <c r="P41" t="s">
        <v>8326</v>
      </c>
    </row>
    <row r="42" spans="1:16" ht="58" hidden="1" x14ac:dyDescent="0.35">
      <c r="A42">
        <v>40</v>
      </c>
      <c r="B42" s="5" t="s">
        <v>106</v>
      </c>
      <c r="C42" s="5" t="s">
        <v>107</v>
      </c>
      <c r="D42" s="6">
        <v>2000</v>
      </c>
      <c r="E42" s="7">
        <v>2027</v>
      </c>
      <c r="F42" t="s">
        <v>16</v>
      </c>
      <c r="G42" t="s">
        <v>17</v>
      </c>
      <c r="H42" t="s">
        <v>18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19</v>
      </c>
      <c r="O42" s="10" t="s">
        <v>8325</v>
      </c>
      <c r="P42" t="s">
        <v>8326</v>
      </c>
    </row>
    <row r="43" spans="1:16" ht="43.5" hidden="1" x14ac:dyDescent="0.35">
      <c r="A43">
        <v>41</v>
      </c>
      <c r="B43" s="5" t="s">
        <v>108</v>
      </c>
      <c r="C43" s="5" t="s">
        <v>109</v>
      </c>
      <c r="D43" s="6">
        <v>2000</v>
      </c>
      <c r="E43" s="7">
        <v>2000</v>
      </c>
      <c r="F43" t="s">
        <v>16</v>
      </c>
      <c r="G43" t="s">
        <v>17</v>
      </c>
      <c r="H43" t="s">
        <v>18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19</v>
      </c>
      <c r="O43" s="10" t="s">
        <v>8325</v>
      </c>
      <c r="P43" t="s">
        <v>8326</v>
      </c>
    </row>
    <row r="44" spans="1:16" ht="43.5" hidden="1" x14ac:dyDescent="0.35">
      <c r="A44">
        <v>42</v>
      </c>
      <c r="B44" s="5" t="s">
        <v>110</v>
      </c>
      <c r="C44" s="5" t="s">
        <v>111</v>
      </c>
      <c r="D44" s="6">
        <v>14000</v>
      </c>
      <c r="E44" s="7">
        <v>19860</v>
      </c>
      <c r="F44" t="s">
        <v>16</v>
      </c>
      <c r="G44" t="s">
        <v>17</v>
      </c>
      <c r="H44" t="s">
        <v>18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19</v>
      </c>
      <c r="O44" s="10" t="s">
        <v>8325</v>
      </c>
      <c r="P44" t="s">
        <v>8326</v>
      </c>
    </row>
    <row r="45" spans="1:16" ht="43.5" hidden="1" x14ac:dyDescent="0.35">
      <c r="A45">
        <v>43</v>
      </c>
      <c r="B45" s="5" t="s">
        <v>112</v>
      </c>
      <c r="C45" s="5" t="s">
        <v>113</v>
      </c>
      <c r="D45" s="6">
        <v>10000</v>
      </c>
      <c r="E45" s="7">
        <v>30866</v>
      </c>
      <c r="F45" t="s">
        <v>16</v>
      </c>
      <c r="G45" t="s">
        <v>17</v>
      </c>
      <c r="H45" t="s">
        <v>18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19</v>
      </c>
      <c r="O45" s="10" t="s">
        <v>8325</v>
      </c>
      <c r="P45" t="s">
        <v>8326</v>
      </c>
    </row>
    <row r="46" spans="1:16" ht="58" hidden="1" x14ac:dyDescent="0.35">
      <c r="A46">
        <v>44</v>
      </c>
      <c r="B46" s="5" t="s">
        <v>114</v>
      </c>
      <c r="C46" s="5" t="s">
        <v>115</v>
      </c>
      <c r="D46" s="6">
        <v>2000</v>
      </c>
      <c r="E46" s="7">
        <v>2000</v>
      </c>
      <c r="F46" t="s">
        <v>16</v>
      </c>
      <c r="G46" t="s">
        <v>17</v>
      </c>
      <c r="H46" t="s">
        <v>18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19</v>
      </c>
      <c r="O46" s="10" t="s">
        <v>8325</v>
      </c>
      <c r="P46" t="s">
        <v>8326</v>
      </c>
    </row>
    <row r="47" spans="1:16" ht="43.5" hidden="1" x14ac:dyDescent="0.35">
      <c r="A47">
        <v>45</v>
      </c>
      <c r="B47" s="5" t="s">
        <v>116</v>
      </c>
      <c r="C47" s="5" t="s">
        <v>117</v>
      </c>
      <c r="D47" s="6">
        <v>5000</v>
      </c>
      <c r="E47" s="7">
        <v>6000</v>
      </c>
      <c r="F47" t="s">
        <v>16</v>
      </c>
      <c r="G47" t="s">
        <v>17</v>
      </c>
      <c r="H47" t="s">
        <v>18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19</v>
      </c>
      <c r="O47" s="10" t="s">
        <v>8325</v>
      </c>
      <c r="P47" t="s">
        <v>8326</v>
      </c>
    </row>
    <row r="48" spans="1:16" ht="43.5" hidden="1" x14ac:dyDescent="0.35">
      <c r="A48">
        <v>46</v>
      </c>
      <c r="B48" s="5" t="s">
        <v>118</v>
      </c>
      <c r="C48" s="5" t="s">
        <v>119</v>
      </c>
      <c r="D48" s="6">
        <v>8400</v>
      </c>
      <c r="E48" s="7">
        <v>8750</v>
      </c>
      <c r="F48" t="s">
        <v>16</v>
      </c>
      <c r="G48" t="s">
        <v>50</v>
      </c>
      <c r="H48" t="s">
        <v>51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19</v>
      </c>
      <c r="O48" s="10" t="s">
        <v>8325</v>
      </c>
      <c r="P48" t="s">
        <v>8326</v>
      </c>
    </row>
    <row r="49" spans="1:16" ht="58" hidden="1" x14ac:dyDescent="0.35">
      <c r="A49">
        <v>47</v>
      </c>
      <c r="B49" s="5" t="s">
        <v>120</v>
      </c>
      <c r="C49" s="5" t="s">
        <v>121</v>
      </c>
      <c r="D49" s="6">
        <v>5000</v>
      </c>
      <c r="E49" s="7">
        <v>5380.55</v>
      </c>
      <c r="F49" t="s">
        <v>16</v>
      </c>
      <c r="G49" t="s">
        <v>17</v>
      </c>
      <c r="H49" t="s">
        <v>18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19</v>
      </c>
      <c r="O49" s="10" t="s">
        <v>8325</v>
      </c>
      <c r="P49" t="s">
        <v>8326</v>
      </c>
    </row>
    <row r="50" spans="1:16" ht="43.5" hidden="1" x14ac:dyDescent="0.35">
      <c r="A50">
        <v>48</v>
      </c>
      <c r="B50" s="5" t="s">
        <v>122</v>
      </c>
      <c r="C50" s="5" t="s">
        <v>123</v>
      </c>
      <c r="D50" s="6">
        <v>2000</v>
      </c>
      <c r="E50" s="7">
        <v>2159</v>
      </c>
      <c r="F50" t="s">
        <v>16</v>
      </c>
      <c r="G50" t="s">
        <v>24</v>
      </c>
      <c r="H50" t="s">
        <v>25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19</v>
      </c>
      <c r="O50" s="10" t="s">
        <v>8325</v>
      </c>
      <c r="P50" t="s">
        <v>8326</v>
      </c>
    </row>
    <row r="51" spans="1:16" hidden="1" x14ac:dyDescent="0.35">
      <c r="A51">
        <v>49</v>
      </c>
      <c r="B51" s="5" t="s">
        <v>124</v>
      </c>
      <c r="C51" s="5" t="s">
        <v>125</v>
      </c>
      <c r="D51" s="6">
        <v>12000</v>
      </c>
      <c r="E51" s="7">
        <v>12000</v>
      </c>
      <c r="F51" t="s">
        <v>16</v>
      </c>
      <c r="G51" t="s">
        <v>17</v>
      </c>
      <c r="H51" t="s">
        <v>18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19</v>
      </c>
      <c r="O51" s="10" t="s">
        <v>8325</v>
      </c>
      <c r="P51" t="s">
        <v>8326</v>
      </c>
    </row>
    <row r="52" spans="1:16" ht="43.5" hidden="1" x14ac:dyDescent="0.35">
      <c r="A52">
        <v>50</v>
      </c>
      <c r="B52" s="5" t="s">
        <v>126</v>
      </c>
      <c r="C52" s="5" t="s">
        <v>127</v>
      </c>
      <c r="D52" s="6">
        <v>600</v>
      </c>
      <c r="E52" s="7">
        <v>600</v>
      </c>
      <c r="F52" t="s">
        <v>16</v>
      </c>
      <c r="G52" t="s">
        <v>24</v>
      </c>
      <c r="H52" t="s">
        <v>25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19</v>
      </c>
      <c r="O52" s="10" t="s">
        <v>8325</v>
      </c>
      <c r="P52" t="s">
        <v>8326</v>
      </c>
    </row>
    <row r="53" spans="1:16" ht="43.5" hidden="1" x14ac:dyDescent="0.35">
      <c r="A53">
        <v>51</v>
      </c>
      <c r="B53" s="5" t="s">
        <v>128</v>
      </c>
      <c r="C53" s="5" t="s">
        <v>129</v>
      </c>
      <c r="D53" s="6">
        <v>11000</v>
      </c>
      <c r="E53" s="7">
        <v>14082</v>
      </c>
      <c r="F53" t="s">
        <v>16</v>
      </c>
      <c r="G53" t="s">
        <v>17</v>
      </c>
      <c r="H53" t="s">
        <v>18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19</v>
      </c>
      <c r="O53" s="10" t="s">
        <v>8325</v>
      </c>
      <c r="P53" t="s">
        <v>8326</v>
      </c>
    </row>
    <row r="54" spans="1:16" ht="43.5" hidden="1" x14ac:dyDescent="0.35">
      <c r="A54">
        <v>52</v>
      </c>
      <c r="B54" s="5" t="s">
        <v>130</v>
      </c>
      <c r="C54" s="5" t="s">
        <v>131</v>
      </c>
      <c r="D54" s="6">
        <v>10000</v>
      </c>
      <c r="E54" s="7">
        <v>11621</v>
      </c>
      <c r="F54" t="s">
        <v>16</v>
      </c>
      <c r="G54" t="s">
        <v>17</v>
      </c>
      <c r="H54" t="s">
        <v>18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19</v>
      </c>
      <c r="O54" s="10" t="s">
        <v>8325</v>
      </c>
      <c r="P54" t="s">
        <v>8326</v>
      </c>
    </row>
    <row r="55" spans="1:16" ht="29" hidden="1" x14ac:dyDescent="0.35">
      <c r="A55">
        <v>53</v>
      </c>
      <c r="B55" s="5" t="s">
        <v>132</v>
      </c>
      <c r="C55" s="5" t="s">
        <v>133</v>
      </c>
      <c r="D55" s="6">
        <v>3000</v>
      </c>
      <c r="E55" s="7">
        <v>3289</v>
      </c>
      <c r="F55" t="s">
        <v>16</v>
      </c>
      <c r="G55" t="s">
        <v>17</v>
      </c>
      <c r="H55" t="s">
        <v>18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19</v>
      </c>
      <c r="O55" s="10" t="s">
        <v>8325</v>
      </c>
      <c r="P55" t="s">
        <v>8326</v>
      </c>
    </row>
    <row r="56" spans="1:16" ht="58" hidden="1" x14ac:dyDescent="0.35">
      <c r="A56">
        <v>54</v>
      </c>
      <c r="B56" s="5" t="s">
        <v>134</v>
      </c>
      <c r="C56" s="5" t="s">
        <v>135</v>
      </c>
      <c r="D56" s="6">
        <v>10000</v>
      </c>
      <c r="E56" s="7">
        <v>10100</v>
      </c>
      <c r="F56" t="s">
        <v>16</v>
      </c>
      <c r="G56" t="s">
        <v>17</v>
      </c>
      <c r="H56" t="s">
        <v>18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19</v>
      </c>
      <c r="O56" s="10" t="s">
        <v>8325</v>
      </c>
      <c r="P56" t="s">
        <v>8326</v>
      </c>
    </row>
    <row r="57" spans="1:16" ht="43.5" hidden="1" x14ac:dyDescent="0.35">
      <c r="A57">
        <v>55</v>
      </c>
      <c r="B57" s="5" t="s">
        <v>136</v>
      </c>
      <c r="C57" s="5" t="s">
        <v>137</v>
      </c>
      <c r="D57" s="6">
        <v>8600</v>
      </c>
      <c r="E57" s="7">
        <v>11090</v>
      </c>
      <c r="F57" t="s">
        <v>16</v>
      </c>
      <c r="G57" t="s">
        <v>17</v>
      </c>
      <c r="H57" t="s">
        <v>18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19</v>
      </c>
      <c r="O57" s="10" t="s">
        <v>8325</v>
      </c>
      <c r="P57" t="s">
        <v>8326</v>
      </c>
    </row>
    <row r="58" spans="1:16" ht="29" hidden="1" x14ac:dyDescent="0.35">
      <c r="A58">
        <v>56</v>
      </c>
      <c r="B58" s="5" t="s">
        <v>138</v>
      </c>
      <c r="C58" s="5" t="s">
        <v>139</v>
      </c>
      <c r="D58" s="6">
        <v>8000</v>
      </c>
      <c r="E58" s="7">
        <v>8581</v>
      </c>
      <c r="F58" t="s">
        <v>16</v>
      </c>
      <c r="G58" t="s">
        <v>24</v>
      </c>
      <c r="H58" t="s">
        <v>25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19</v>
      </c>
      <c r="O58" s="10" t="s">
        <v>8325</v>
      </c>
      <c r="P58" t="s">
        <v>8326</v>
      </c>
    </row>
    <row r="59" spans="1:16" ht="43.5" hidden="1" x14ac:dyDescent="0.35">
      <c r="A59">
        <v>57</v>
      </c>
      <c r="B59" s="5" t="s">
        <v>140</v>
      </c>
      <c r="C59" s="5" t="s">
        <v>141</v>
      </c>
      <c r="D59" s="6">
        <v>15000</v>
      </c>
      <c r="E59" s="7">
        <v>15285</v>
      </c>
      <c r="F59" t="s">
        <v>16</v>
      </c>
      <c r="G59" t="s">
        <v>17</v>
      </c>
      <c r="H59" t="s">
        <v>18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19</v>
      </c>
      <c r="O59" s="10" t="s">
        <v>8325</v>
      </c>
      <c r="P59" t="s">
        <v>8326</v>
      </c>
    </row>
    <row r="60" spans="1:16" ht="43.5" hidden="1" x14ac:dyDescent="0.35">
      <c r="A60">
        <v>58</v>
      </c>
      <c r="B60" s="5" t="s">
        <v>142</v>
      </c>
      <c r="C60" s="5" t="s">
        <v>143</v>
      </c>
      <c r="D60" s="6">
        <v>10000</v>
      </c>
      <c r="E60" s="7">
        <v>10291</v>
      </c>
      <c r="F60" t="s">
        <v>16</v>
      </c>
      <c r="G60" t="s">
        <v>17</v>
      </c>
      <c r="H60" t="s">
        <v>18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19</v>
      </c>
      <c r="O60" s="10" t="s">
        <v>8325</v>
      </c>
      <c r="P60" t="s">
        <v>8326</v>
      </c>
    </row>
    <row r="61" spans="1:16" ht="43.5" hidden="1" x14ac:dyDescent="0.35">
      <c r="A61">
        <v>59</v>
      </c>
      <c r="B61" s="5" t="s">
        <v>144</v>
      </c>
      <c r="C61" s="5" t="s">
        <v>145</v>
      </c>
      <c r="D61" s="6">
        <v>20000</v>
      </c>
      <c r="E61" s="7">
        <v>20025.14</v>
      </c>
      <c r="F61" t="s">
        <v>16</v>
      </c>
      <c r="G61" t="s">
        <v>17</v>
      </c>
      <c r="H61" t="s">
        <v>18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19</v>
      </c>
      <c r="O61" s="10" t="s">
        <v>8325</v>
      </c>
      <c r="P61" t="s">
        <v>8326</v>
      </c>
    </row>
    <row r="62" spans="1:16" ht="43.5" hidden="1" x14ac:dyDescent="0.35">
      <c r="A62">
        <v>60</v>
      </c>
      <c r="B62" s="5" t="s">
        <v>146</v>
      </c>
      <c r="C62" s="5" t="s">
        <v>147</v>
      </c>
      <c r="D62" s="6">
        <v>4500</v>
      </c>
      <c r="E62" s="7">
        <v>4648.33</v>
      </c>
      <c r="F62" t="s">
        <v>16</v>
      </c>
      <c r="G62" t="s">
        <v>24</v>
      </c>
      <c r="H62" t="s">
        <v>25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148</v>
      </c>
      <c r="O62" s="10" t="s">
        <v>8325</v>
      </c>
      <c r="P62" t="s">
        <v>8327</v>
      </c>
    </row>
    <row r="63" spans="1:16" ht="43.5" hidden="1" x14ac:dyDescent="0.35">
      <c r="A63">
        <v>61</v>
      </c>
      <c r="B63" s="5" t="s">
        <v>149</v>
      </c>
      <c r="C63" s="5" t="s">
        <v>150</v>
      </c>
      <c r="D63" s="6">
        <v>5000</v>
      </c>
      <c r="E63" s="7">
        <v>7415</v>
      </c>
      <c r="F63" t="s">
        <v>16</v>
      </c>
      <c r="G63" t="s">
        <v>17</v>
      </c>
      <c r="H63" t="s">
        <v>18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148</v>
      </c>
      <c r="O63" s="10" t="s">
        <v>8325</v>
      </c>
      <c r="P63" t="s">
        <v>8327</v>
      </c>
    </row>
    <row r="64" spans="1:16" ht="43.5" hidden="1" x14ac:dyDescent="0.35">
      <c r="A64">
        <v>62</v>
      </c>
      <c r="B64" s="5" t="s">
        <v>151</v>
      </c>
      <c r="C64" s="5" t="s">
        <v>152</v>
      </c>
      <c r="D64" s="6">
        <v>3000</v>
      </c>
      <c r="E64" s="7">
        <v>4642</v>
      </c>
      <c r="F64" t="s">
        <v>16</v>
      </c>
      <c r="G64" t="s">
        <v>17</v>
      </c>
      <c r="H64" t="s">
        <v>18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148</v>
      </c>
      <c r="O64" s="10" t="s">
        <v>8325</v>
      </c>
      <c r="P64" t="s">
        <v>8327</v>
      </c>
    </row>
    <row r="65" spans="1:16" ht="43.5" hidden="1" x14ac:dyDescent="0.35">
      <c r="A65">
        <v>63</v>
      </c>
      <c r="B65" s="5" t="s">
        <v>153</v>
      </c>
      <c r="C65" s="5" t="s">
        <v>154</v>
      </c>
      <c r="D65" s="6">
        <v>2000</v>
      </c>
      <c r="E65" s="7">
        <v>2270.37</v>
      </c>
      <c r="F65" t="s">
        <v>16</v>
      </c>
      <c r="G65" t="s">
        <v>17</v>
      </c>
      <c r="H65" t="s">
        <v>18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148</v>
      </c>
      <c r="O65" s="10" t="s">
        <v>8325</v>
      </c>
      <c r="P65" t="s">
        <v>8327</v>
      </c>
    </row>
    <row r="66" spans="1:16" ht="58" hidden="1" x14ac:dyDescent="0.35">
      <c r="A66">
        <v>64</v>
      </c>
      <c r="B66" s="5" t="s">
        <v>155</v>
      </c>
      <c r="C66" s="5" t="s">
        <v>156</v>
      </c>
      <c r="D66" s="6">
        <v>1200</v>
      </c>
      <c r="E66" s="7">
        <v>2080</v>
      </c>
      <c r="F66" t="s">
        <v>16</v>
      </c>
      <c r="G66" t="s">
        <v>17</v>
      </c>
      <c r="H66" t="s">
        <v>18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148</v>
      </c>
      <c r="O66" s="10" t="s">
        <v>8325</v>
      </c>
      <c r="P66" t="s">
        <v>8327</v>
      </c>
    </row>
    <row r="67" spans="1:16" ht="43.5" hidden="1" x14ac:dyDescent="0.35">
      <c r="A67">
        <v>65</v>
      </c>
      <c r="B67" s="5" t="s">
        <v>157</v>
      </c>
      <c r="C67" s="5" t="s">
        <v>158</v>
      </c>
      <c r="D67" s="6">
        <v>7000</v>
      </c>
      <c r="E67" s="7">
        <v>7527</v>
      </c>
      <c r="F67" t="s">
        <v>16</v>
      </c>
      <c r="G67" t="s">
        <v>159</v>
      </c>
      <c r="H67" t="s">
        <v>160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148</v>
      </c>
      <c r="O67" s="10" t="s">
        <v>8325</v>
      </c>
      <c r="P67" t="s">
        <v>8327</v>
      </c>
    </row>
    <row r="68" spans="1:16" ht="29" hidden="1" x14ac:dyDescent="0.35">
      <c r="A68">
        <v>66</v>
      </c>
      <c r="B68" s="5" t="s">
        <v>161</v>
      </c>
      <c r="C68" s="5" t="s">
        <v>162</v>
      </c>
      <c r="D68" s="6">
        <v>2000</v>
      </c>
      <c r="E68" s="7">
        <v>2372</v>
      </c>
      <c r="F68" t="s">
        <v>16</v>
      </c>
      <c r="G68" t="s">
        <v>17</v>
      </c>
      <c r="H68" t="s">
        <v>18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148</v>
      </c>
      <c r="O68" s="10" t="s">
        <v>8325</v>
      </c>
      <c r="P68" t="s">
        <v>8327</v>
      </c>
    </row>
    <row r="69" spans="1:16" ht="43.5" hidden="1" x14ac:dyDescent="0.35">
      <c r="A69">
        <v>67</v>
      </c>
      <c r="B69" s="5" t="s">
        <v>163</v>
      </c>
      <c r="C69" s="5" t="s">
        <v>164</v>
      </c>
      <c r="D69" s="6">
        <v>2000</v>
      </c>
      <c r="E69" s="7">
        <v>2325</v>
      </c>
      <c r="F69" t="s">
        <v>16</v>
      </c>
      <c r="G69" t="s">
        <v>17</v>
      </c>
      <c r="H69" t="s">
        <v>18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148</v>
      </c>
      <c r="O69" s="10" t="s">
        <v>8325</v>
      </c>
      <c r="P69" t="s">
        <v>8327</v>
      </c>
    </row>
    <row r="70" spans="1:16" ht="58" hidden="1" x14ac:dyDescent="0.35">
      <c r="A70">
        <v>68</v>
      </c>
      <c r="B70" s="5" t="s">
        <v>165</v>
      </c>
      <c r="C70" s="5" t="s">
        <v>166</v>
      </c>
      <c r="D70" s="6">
        <v>600</v>
      </c>
      <c r="E70" s="7">
        <v>763</v>
      </c>
      <c r="F70" t="s">
        <v>16</v>
      </c>
      <c r="G70" t="s">
        <v>24</v>
      </c>
      <c r="H70" t="s">
        <v>25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148</v>
      </c>
      <c r="O70" s="10" t="s">
        <v>8325</v>
      </c>
      <c r="P70" t="s">
        <v>8327</v>
      </c>
    </row>
    <row r="71" spans="1:16" ht="43.5" hidden="1" x14ac:dyDescent="0.35">
      <c r="A71">
        <v>69</v>
      </c>
      <c r="B71" s="5" t="s">
        <v>167</v>
      </c>
      <c r="C71" s="5" t="s">
        <v>168</v>
      </c>
      <c r="D71" s="6">
        <v>10000</v>
      </c>
      <c r="E71" s="7">
        <v>11094.23</v>
      </c>
      <c r="F71" t="s">
        <v>16</v>
      </c>
      <c r="G71" t="s">
        <v>17</v>
      </c>
      <c r="H71" t="s">
        <v>18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148</v>
      </c>
      <c r="O71" s="10" t="s">
        <v>8325</v>
      </c>
      <c r="P71" t="s">
        <v>8327</v>
      </c>
    </row>
    <row r="72" spans="1:16" ht="43.5" hidden="1" x14ac:dyDescent="0.35">
      <c r="A72">
        <v>70</v>
      </c>
      <c r="B72" s="5" t="s">
        <v>169</v>
      </c>
      <c r="C72" s="5" t="s">
        <v>170</v>
      </c>
      <c r="D72" s="6">
        <v>500</v>
      </c>
      <c r="E72" s="7">
        <v>636</v>
      </c>
      <c r="F72" t="s">
        <v>16</v>
      </c>
      <c r="G72" t="s">
        <v>17</v>
      </c>
      <c r="H72" t="s">
        <v>18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148</v>
      </c>
      <c r="O72" s="10" t="s">
        <v>8325</v>
      </c>
      <c r="P72" t="s">
        <v>8327</v>
      </c>
    </row>
    <row r="73" spans="1:16" ht="43.5" hidden="1" x14ac:dyDescent="0.35">
      <c r="A73">
        <v>71</v>
      </c>
      <c r="B73" s="5" t="s">
        <v>171</v>
      </c>
      <c r="C73" s="5" t="s">
        <v>172</v>
      </c>
      <c r="D73" s="6">
        <v>1800</v>
      </c>
      <c r="E73" s="7">
        <v>2231</v>
      </c>
      <c r="F73" t="s">
        <v>16</v>
      </c>
      <c r="G73" t="s">
        <v>17</v>
      </c>
      <c r="H73" t="s">
        <v>18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148</v>
      </c>
      <c r="O73" s="10" t="s">
        <v>8325</v>
      </c>
      <c r="P73" t="s">
        <v>8327</v>
      </c>
    </row>
    <row r="74" spans="1:16" ht="43.5" hidden="1" x14ac:dyDescent="0.35">
      <c r="A74">
        <v>72</v>
      </c>
      <c r="B74" s="5" t="s">
        <v>173</v>
      </c>
      <c r="C74" s="5" t="s">
        <v>174</v>
      </c>
      <c r="D74" s="6">
        <v>2200</v>
      </c>
      <c r="E74" s="7">
        <v>2385</v>
      </c>
      <c r="F74" t="s">
        <v>16</v>
      </c>
      <c r="G74" t="s">
        <v>17</v>
      </c>
      <c r="H74" t="s">
        <v>18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148</v>
      </c>
      <c r="O74" s="10" t="s">
        <v>8325</v>
      </c>
      <c r="P74" t="s">
        <v>8327</v>
      </c>
    </row>
    <row r="75" spans="1:16" ht="43.5" hidden="1" x14ac:dyDescent="0.35">
      <c r="A75">
        <v>73</v>
      </c>
      <c r="B75" s="5" t="s">
        <v>175</v>
      </c>
      <c r="C75" s="5" t="s">
        <v>176</v>
      </c>
      <c r="D75" s="6">
        <v>900</v>
      </c>
      <c r="E75" s="7">
        <v>900</v>
      </c>
      <c r="F75" t="s">
        <v>16</v>
      </c>
      <c r="G75" t="s">
        <v>17</v>
      </c>
      <c r="H75" t="s">
        <v>18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148</v>
      </c>
      <c r="O75" s="10" t="s">
        <v>8325</v>
      </c>
      <c r="P75" t="s">
        <v>8327</v>
      </c>
    </row>
    <row r="76" spans="1:16" ht="43.5" hidden="1" x14ac:dyDescent="0.35">
      <c r="A76">
        <v>74</v>
      </c>
      <c r="B76" s="5" t="s">
        <v>177</v>
      </c>
      <c r="C76" s="5" t="s">
        <v>178</v>
      </c>
      <c r="D76" s="6">
        <v>500</v>
      </c>
      <c r="E76" s="7">
        <v>564.66</v>
      </c>
      <c r="F76" t="s">
        <v>16</v>
      </c>
      <c r="G76" t="s">
        <v>179</v>
      </c>
      <c r="H76" t="s">
        <v>55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148</v>
      </c>
      <c r="O76" s="10" t="s">
        <v>8325</v>
      </c>
      <c r="P76" t="s">
        <v>8327</v>
      </c>
    </row>
    <row r="77" spans="1:16" ht="43.5" hidden="1" x14ac:dyDescent="0.35">
      <c r="A77">
        <v>75</v>
      </c>
      <c r="B77" s="5" t="s">
        <v>180</v>
      </c>
      <c r="C77" s="5" t="s">
        <v>181</v>
      </c>
      <c r="D77" s="6">
        <v>3500</v>
      </c>
      <c r="E77" s="7">
        <v>4040</v>
      </c>
      <c r="F77" t="s">
        <v>16</v>
      </c>
      <c r="G77" t="s">
        <v>17</v>
      </c>
      <c r="H77" t="s">
        <v>18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148</v>
      </c>
      <c r="O77" s="10" t="s">
        <v>8325</v>
      </c>
      <c r="P77" t="s">
        <v>8327</v>
      </c>
    </row>
    <row r="78" spans="1:16" ht="43.5" hidden="1" x14ac:dyDescent="0.35">
      <c r="A78">
        <v>76</v>
      </c>
      <c r="B78" s="5" t="s">
        <v>182</v>
      </c>
      <c r="C78" s="5" t="s">
        <v>183</v>
      </c>
      <c r="D78" s="6">
        <v>300</v>
      </c>
      <c r="E78" s="7">
        <v>460</v>
      </c>
      <c r="F78" t="s">
        <v>16</v>
      </c>
      <c r="G78" t="s">
        <v>17</v>
      </c>
      <c r="H78" t="s">
        <v>18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148</v>
      </c>
      <c r="O78" s="10" t="s">
        <v>8325</v>
      </c>
      <c r="P78" t="s">
        <v>8327</v>
      </c>
    </row>
    <row r="79" spans="1:16" ht="43.5" hidden="1" x14ac:dyDescent="0.35">
      <c r="A79">
        <v>77</v>
      </c>
      <c r="B79" s="5" t="s">
        <v>184</v>
      </c>
      <c r="C79" s="5" t="s">
        <v>185</v>
      </c>
      <c r="D79" s="6">
        <v>400</v>
      </c>
      <c r="E79" s="7">
        <v>1570</v>
      </c>
      <c r="F79" t="s">
        <v>16</v>
      </c>
      <c r="G79" t="s">
        <v>17</v>
      </c>
      <c r="H79" t="s">
        <v>18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148</v>
      </c>
      <c r="O79" s="10" t="s">
        <v>8325</v>
      </c>
      <c r="P79" t="s">
        <v>8327</v>
      </c>
    </row>
    <row r="80" spans="1:16" ht="87" hidden="1" x14ac:dyDescent="0.35">
      <c r="A80">
        <v>78</v>
      </c>
      <c r="B80" s="5" t="s">
        <v>186</v>
      </c>
      <c r="C80" s="5" t="s">
        <v>187</v>
      </c>
      <c r="D80" s="6">
        <v>50</v>
      </c>
      <c r="E80" s="7">
        <v>1351</v>
      </c>
      <c r="F80" t="s">
        <v>16</v>
      </c>
      <c r="G80" t="s">
        <v>179</v>
      </c>
      <c r="H80" t="s">
        <v>55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148</v>
      </c>
      <c r="O80" s="10" t="s">
        <v>8325</v>
      </c>
      <c r="P80" t="s">
        <v>8327</v>
      </c>
    </row>
    <row r="81" spans="1:16" ht="43.5" hidden="1" x14ac:dyDescent="0.35">
      <c r="A81">
        <v>79</v>
      </c>
      <c r="B81" s="5" t="s">
        <v>188</v>
      </c>
      <c r="C81" s="5" t="s">
        <v>189</v>
      </c>
      <c r="D81" s="6">
        <v>1300</v>
      </c>
      <c r="E81" s="7">
        <v>1651</v>
      </c>
      <c r="F81" t="s">
        <v>16</v>
      </c>
      <c r="G81" t="s">
        <v>24</v>
      </c>
      <c r="H81" t="s">
        <v>25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148</v>
      </c>
      <c r="O81" s="10" t="s">
        <v>8325</v>
      </c>
      <c r="P81" t="s">
        <v>8327</v>
      </c>
    </row>
    <row r="82" spans="1:16" ht="43.5" hidden="1" x14ac:dyDescent="0.35">
      <c r="A82">
        <v>80</v>
      </c>
      <c r="B82" s="5" t="s">
        <v>190</v>
      </c>
      <c r="C82" s="5" t="s">
        <v>191</v>
      </c>
      <c r="D82" s="6">
        <v>12000</v>
      </c>
      <c r="E82" s="7">
        <v>12870</v>
      </c>
      <c r="F82" t="s">
        <v>16</v>
      </c>
      <c r="G82" t="s">
        <v>17</v>
      </c>
      <c r="H82" t="s">
        <v>18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148</v>
      </c>
      <c r="O82" s="10" t="s">
        <v>8325</v>
      </c>
      <c r="P82" t="s">
        <v>8327</v>
      </c>
    </row>
    <row r="83" spans="1:16" ht="43.5" hidden="1" x14ac:dyDescent="0.35">
      <c r="A83">
        <v>81</v>
      </c>
      <c r="B83" s="5" t="s">
        <v>192</v>
      </c>
      <c r="C83" s="5" t="s">
        <v>193</v>
      </c>
      <c r="D83" s="6">
        <v>750</v>
      </c>
      <c r="E83" s="7">
        <v>1485</v>
      </c>
      <c r="F83" t="s">
        <v>16</v>
      </c>
      <c r="G83" t="s">
        <v>17</v>
      </c>
      <c r="H83" t="s">
        <v>18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148</v>
      </c>
      <c r="O83" s="10" t="s">
        <v>8325</v>
      </c>
      <c r="P83" t="s">
        <v>8327</v>
      </c>
    </row>
    <row r="84" spans="1:16" ht="43.5" hidden="1" x14ac:dyDescent="0.35">
      <c r="A84">
        <v>82</v>
      </c>
      <c r="B84" s="5" t="s">
        <v>194</v>
      </c>
      <c r="C84" s="5" t="s">
        <v>195</v>
      </c>
      <c r="D84" s="6">
        <v>4000</v>
      </c>
      <c r="E84" s="7">
        <v>4000.5</v>
      </c>
      <c r="F84" t="s">
        <v>16</v>
      </c>
      <c r="G84" t="s">
        <v>17</v>
      </c>
      <c r="H84" t="s">
        <v>18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148</v>
      </c>
      <c r="O84" s="10" t="s">
        <v>8325</v>
      </c>
      <c r="P84" t="s">
        <v>8327</v>
      </c>
    </row>
    <row r="85" spans="1:16" ht="43.5" hidden="1" x14ac:dyDescent="0.35">
      <c r="A85">
        <v>83</v>
      </c>
      <c r="B85" s="5" t="s">
        <v>196</v>
      </c>
      <c r="C85" s="5" t="s">
        <v>197</v>
      </c>
      <c r="D85" s="6">
        <v>200</v>
      </c>
      <c r="E85" s="7">
        <v>205</v>
      </c>
      <c r="F85" t="s">
        <v>16</v>
      </c>
      <c r="G85" t="s">
        <v>24</v>
      </c>
      <c r="H85" t="s">
        <v>25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148</v>
      </c>
      <c r="O85" s="10" t="s">
        <v>8325</v>
      </c>
      <c r="P85" t="s">
        <v>8327</v>
      </c>
    </row>
    <row r="86" spans="1:16" ht="43.5" hidden="1" x14ac:dyDescent="0.35">
      <c r="A86">
        <v>84</v>
      </c>
      <c r="B86" s="5" t="s">
        <v>198</v>
      </c>
      <c r="C86" s="5" t="s">
        <v>199</v>
      </c>
      <c r="D86" s="6">
        <v>500</v>
      </c>
      <c r="E86" s="7">
        <v>500</v>
      </c>
      <c r="F86" t="s">
        <v>16</v>
      </c>
      <c r="G86" t="s">
        <v>17</v>
      </c>
      <c r="H86" t="s">
        <v>18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148</v>
      </c>
      <c r="O86" s="10" t="s">
        <v>8325</v>
      </c>
      <c r="P86" t="s">
        <v>8327</v>
      </c>
    </row>
    <row r="87" spans="1:16" ht="43.5" hidden="1" x14ac:dyDescent="0.35">
      <c r="A87">
        <v>85</v>
      </c>
      <c r="B87" s="5" t="s">
        <v>200</v>
      </c>
      <c r="C87" s="5" t="s">
        <v>201</v>
      </c>
      <c r="D87" s="6">
        <v>1200</v>
      </c>
      <c r="E87" s="7">
        <v>1506</v>
      </c>
      <c r="F87" t="s">
        <v>16</v>
      </c>
      <c r="G87" t="s">
        <v>17</v>
      </c>
      <c r="H87" t="s">
        <v>18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148</v>
      </c>
      <c r="O87" s="10" t="s">
        <v>8325</v>
      </c>
      <c r="P87" t="s">
        <v>8327</v>
      </c>
    </row>
    <row r="88" spans="1:16" ht="58" hidden="1" x14ac:dyDescent="0.35">
      <c r="A88">
        <v>86</v>
      </c>
      <c r="B88" s="5" t="s">
        <v>202</v>
      </c>
      <c r="C88" s="5" t="s">
        <v>203</v>
      </c>
      <c r="D88" s="6">
        <v>6000</v>
      </c>
      <c r="E88" s="7">
        <v>6388</v>
      </c>
      <c r="F88" t="s">
        <v>16</v>
      </c>
      <c r="G88" t="s">
        <v>179</v>
      </c>
      <c r="H88" t="s">
        <v>55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148</v>
      </c>
      <c r="O88" s="10" t="s">
        <v>8325</v>
      </c>
      <c r="P88" t="s">
        <v>8327</v>
      </c>
    </row>
    <row r="89" spans="1:16" ht="43.5" hidden="1" x14ac:dyDescent="0.35">
      <c r="A89">
        <v>87</v>
      </c>
      <c r="B89" s="5" t="s">
        <v>204</v>
      </c>
      <c r="C89" s="5" t="s">
        <v>205</v>
      </c>
      <c r="D89" s="6">
        <v>2500</v>
      </c>
      <c r="E89" s="7">
        <v>2615</v>
      </c>
      <c r="F89" t="s">
        <v>16</v>
      </c>
      <c r="G89" t="s">
        <v>17</v>
      </c>
      <c r="H89" t="s">
        <v>18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148</v>
      </c>
      <c r="O89" s="10" t="s">
        <v>8325</v>
      </c>
      <c r="P89" t="s">
        <v>8327</v>
      </c>
    </row>
    <row r="90" spans="1:16" ht="58" hidden="1" x14ac:dyDescent="0.35">
      <c r="A90">
        <v>88</v>
      </c>
      <c r="B90" s="5" t="s">
        <v>206</v>
      </c>
      <c r="C90" s="5" t="s">
        <v>207</v>
      </c>
      <c r="D90" s="6">
        <v>3500</v>
      </c>
      <c r="E90" s="7">
        <v>3600</v>
      </c>
      <c r="F90" t="s">
        <v>16</v>
      </c>
      <c r="G90" t="s">
        <v>17</v>
      </c>
      <c r="H90" t="s">
        <v>18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148</v>
      </c>
      <c r="O90" s="10" t="s">
        <v>8325</v>
      </c>
      <c r="P90" t="s">
        <v>8327</v>
      </c>
    </row>
    <row r="91" spans="1:16" ht="43.5" hidden="1" x14ac:dyDescent="0.35">
      <c r="A91">
        <v>89</v>
      </c>
      <c r="B91" s="5" t="s">
        <v>208</v>
      </c>
      <c r="C91" s="5" t="s">
        <v>209</v>
      </c>
      <c r="D91" s="6">
        <v>6000</v>
      </c>
      <c r="E91" s="7">
        <v>6904</v>
      </c>
      <c r="F91" t="s">
        <v>16</v>
      </c>
      <c r="G91" t="s">
        <v>17</v>
      </c>
      <c r="H91" t="s">
        <v>18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148</v>
      </c>
      <c r="O91" s="10" t="s">
        <v>8325</v>
      </c>
      <c r="P91" t="s">
        <v>8327</v>
      </c>
    </row>
    <row r="92" spans="1:16" ht="29" hidden="1" x14ac:dyDescent="0.35">
      <c r="A92">
        <v>90</v>
      </c>
      <c r="B92" s="5" t="s">
        <v>210</v>
      </c>
      <c r="C92" s="5" t="s">
        <v>211</v>
      </c>
      <c r="D92" s="6">
        <v>500</v>
      </c>
      <c r="E92" s="7">
        <v>502</v>
      </c>
      <c r="F92" t="s">
        <v>16</v>
      </c>
      <c r="G92" t="s">
        <v>17</v>
      </c>
      <c r="H92" t="s">
        <v>18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148</v>
      </c>
      <c r="O92" s="10" t="s">
        <v>8325</v>
      </c>
      <c r="P92" t="s">
        <v>8327</v>
      </c>
    </row>
    <row r="93" spans="1:16" ht="43.5" hidden="1" x14ac:dyDescent="0.35">
      <c r="A93">
        <v>91</v>
      </c>
      <c r="B93" s="5" t="s">
        <v>212</v>
      </c>
      <c r="C93" s="5" t="s">
        <v>213</v>
      </c>
      <c r="D93" s="6">
        <v>3000</v>
      </c>
      <c r="E93" s="7">
        <v>3600</v>
      </c>
      <c r="F93" t="s">
        <v>16</v>
      </c>
      <c r="G93" t="s">
        <v>17</v>
      </c>
      <c r="H93" t="s">
        <v>18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148</v>
      </c>
      <c r="O93" s="10" t="s">
        <v>8325</v>
      </c>
      <c r="P93" t="s">
        <v>8327</v>
      </c>
    </row>
    <row r="94" spans="1:16" ht="43.5" hidden="1" x14ac:dyDescent="0.35">
      <c r="A94">
        <v>92</v>
      </c>
      <c r="B94" s="5" t="s">
        <v>214</v>
      </c>
      <c r="C94" s="5" t="s">
        <v>215</v>
      </c>
      <c r="D94" s="6">
        <v>5000</v>
      </c>
      <c r="E94" s="7">
        <v>5260</v>
      </c>
      <c r="F94" t="s">
        <v>16</v>
      </c>
      <c r="G94" t="s">
        <v>159</v>
      </c>
      <c r="H94" t="s">
        <v>160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148</v>
      </c>
      <c r="O94" s="10" t="s">
        <v>8325</v>
      </c>
      <c r="P94" t="s">
        <v>8327</v>
      </c>
    </row>
    <row r="95" spans="1:16" ht="58" hidden="1" x14ac:dyDescent="0.35">
      <c r="A95">
        <v>93</v>
      </c>
      <c r="B95" s="5" t="s">
        <v>216</v>
      </c>
      <c r="C95" s="5" t="s">
        <v>217</v>
      </c>
      <c r="D95" s="6">
        <v>1000</v>
      </c>
      <c r="E95" s="7">
        <v>1106</v>
      </c>
      <c r="F95" t="s">
        <v>16</v>
      </c>
      <c r="G95" t="s">
        <v>17</v>
      </c>
      <c r="H95" t="s">
        <v>18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148</v>
      </c>
      <c r="O95" s="10" t="s">
        <v>8325</v>
      </c>
      <c r="P95" t="s">
        <v>8327</v>
      </c>
    </row>
    <row r="96" spans="1:16" ht="43.5" hidden="1" x14ac:dyDescent="0.35">
      <c r="A96">
        <v>94</v>
      </c>
      <c r="B96" s="5" t="s">
        <v>218</v>
      </c>
      <c r="C96" s="5" t="s">
        <v>219</v>
      </c>
      <c r="D96" s="6">
        <v>250</v>
      </c>
      <c r="E96" s="7">
        <v>260</v>
      </c>
      <c r="F96" t="s">
        <v>16</v>
      </c>
      <c r="G96" t="s">
        <v>24</v>
      </c>
      <c r="H96" t="s">
        <v>25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148</v>
      </c>
      <c r="O96" s="10" t="s">
        <v>8325</v>
      </c>
      <c r="P96" t="s">
        <v>8327</v>
      </c>
    </row>
    <row r="97" spans="1:16" ht="43.5" hidden="1" x14ac:dyDescent="0.35">
      <c r="A97">
        <v>95</v>
      </c>
      <c r="B97" s="5" t="s">
        <v>220</v>
      </c>
      <c r="C97" s="5" t="s">
        <v>221</v>
      </c>
      <c r="D97" s="6">
        <v>350</v>
      </c>
      <c r="E97" s="7">
        <v>460</v>
      </c>
      <c r="F97" t="s">
        <v>16</v>
      </c>
      <c r="G97" t="s">
        <v>17</v>
      </c>
      <c r="H97" t="s">
        <v>18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148</v>
      </c>
      <c r="O97" s="10" t="s">
        <v>8325</v>
      </c>
      <c r="P97" t="s">
        <v>8327</v>
      </c>
    </row>
    <row r="98" spans="1:16" ht="58" hidden="1" x14ac:dyDescent="0.35">
      <c r="A98">
        <v>96</v>
      </c>
      <c r="B98" s="5" t="s">
        <v>222</v>
      </c>
      <c r="C98" s="5" t="s">
        <v>223</v>
      </c>
      <c r="D98" s="6">
        <v>1500</v>
      </c>
      <c r="E98" s="7">
        <v>1720</v>
      </c>
      <c r="F98" t="s">
        <v>16</v>
      </c>
      <c r="G98" t="s">
        <v>17</v>
      </c>
      <c r="H98" t="s">
        <v>18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148</v>
      </c>
      <c r="O98" s="10" t="s">
        <v>8325</v>
      </c>
      <c r="P98" t="s">
        <v>8327</v>
      </c>
    </row>
    <row r="99" spans="1:16" ht="43.5" hidden="1" x14ac:dyDescent="0.35">
      <c r="A99">
        <v>97</v>
      </c>
      <c r="B99" s="5" t="s">
        <v>224</v>
      </c>
      <c r="C99" s="5" t="s">
        <v>225</v>
      </c>
      <c r="D99" s="6">
        <v>400</v>
      </c>
      <c r="E99" s="7">
        <v>425</v>
      </c>
      <c r="F99" t="s">
        <v>16</v>
      </c>
      <c r="G99" t="s">
        <v>17</v>
      </c>
      <c r="H99" t="s">
        <v>18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148</v>
      </c>
      <c r="O99" s="10" t="s">
        <v>8325</v>
      </c>
      <c r="P99" t="s">
        <v>8327</v>
      </c>
    </row>
    <row r="100" spans="1:16" ht="43.5" hidden="1" x14ac:dyDescent="0.35">
      <c r="A100">
        <v>98</v>
      </c>
      <c r="B100" s="5" t="s">
        <v>226</v>
      </c>
      <c r="C100" s="5" t="s">
        <v>227</v>
      </c>
      <c r="D100" s="6">
        <v>3200</v>
      </c>
      <c r="E100" s="7">
        <v>3400</v>
      </c>
      <c r="F100" t="s">
        <v>16</v>
      </c>
      <c r="G100" t="s">
        <v>17</v>
      </c>
      <c r="H100" t="s">
        <v>18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148</v>
      </c>
      <c r="O100" s="10" t="s">
        <v>8325</v>
      </c>
      <c r="P100" t="s">
        <v>8327</v>
      </c>
    </row>
    <row r="101" spans="1:16" ht="29" hidden="1" x14ac:dyDescent="0.35">
      <c r="A101">
        <v>99</v>
      </c>
      <c r="B101" s="5" t="s">
        <v>228</v>
      </c>
      <c r="C101" s="5" t="s">
        <v>229</v>
      </c>
      <c r="D101" s="6">
        <v>1500</v>
      </c>
      <c r="E101" s="7">
        <v>1590.29</v>
      </c>
      <c r="F101" t="s">
        <v>16</v>
      </c>
      <c r="G101" t="s">
        <v>17</v>
      </c>
      <c r="H101" t="s">
        <v>18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148</v>
      </c>
      <c r="O101" s="10" t="s">
        <v>8325</v>
      </c>
      <c r="P101" t="s">
        <v>8327</v>
      </c>
    </row>
    <row r="102" spans="1:16" ht="43.5" hidden="1" x14ac:dyDescent="0.35">
      <c r="A102">
        <v>100</v>
      </c>
      <c r="B102" s="5" t="s">
        <v>230</v>
      </c>
      <c r="C102" s="5" t="s">
        <v>231</v>
      </c>
      <c r="D102" s="6">
        <v>5000</v>
      </c>
      <c r="E102" s="7">
        <v>5000</v>
      </c>
      <c r="F102" t="s">
        <v>16</v>
      </c>
      <c r="G102" t="s">
        <v>17</v>
      </c>
      <c r="H102" t="s">
        <v>18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148</v>
      </c>
      <c r="O102" s="10" t="s">
        <v>8325</v>
      </c>
      <c r="P102" t="s">
        <v>8327</v>
      </c>
    </row>
    <row r="103" spans="1:16" ht="43.5" hidden="1" x14ac:dyDescent="0.35">
      <c r="A103">
        <v>101</v>
      </c>
      <c r="B103" s="5" t="s">
        <v>232</v>
      </c>
      <c r="C103" s="5" t="s">
        <v>233</v>
      </c>
      <c r="D103" s="6">
        <v>3500</v>
      </c>
      <c r="E103" s="7">
        <v>3500</v>
      </c>
      <c r="F103" t="s">
        <v>16</v>
      </c>
      <c r="G103" t="s">
        <v>17</v>
      </c>
      <c r="H103" t="s">
        <v>18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148</v>
      </c>
      <c r="O103" s="10" t="s">
        <v>8325</v>
      </c>
      <c r="P103" t="s">
        <v>8327</v>
      </c>
    </row>
    <row r="104" spans="1:16" ht="43.5" hidden="1" x14ac:dyDescent="0.35">
      <c r="A104">
        <v>102</v>
      </c>
      <c r="B104" s="5" t="s">
        <v>234</v>
      </c>
      <c r="C104" s="5" t="s">
        <v>235</v>
      </c>
      <c r="D104" s="6">
        <v>6000</v>
      </c>
      <c r="E104" s="7">
        <v>7665</v>
      </c>
      <c r="F104" t="s">
        <v>16</v>
      </c>
      <c r="G104" t="s">
        <v>17</v>
      </c>
      <c r="H104" t="s">
        <v>18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148</v>
      </c>
      <c r="O104" s="10" t="s">
        <v>8325</v>
      </c>
      <c r="P104" t="s">
        <v>8327</v>
      </c>
    </row>
    <row r="105" spans="1:16" ht="43.5" hidden="1" x14ac:dyDescent="0.35">
      <c r="A105">
        <v>103</v>
      </c>
      <c r="B105" s="5" t="s">
        <v>236</v>
      </c>
      <c r="C105" s="5" t="s">
        <v>237</v>
      </c>
      <c r="D105" s="6">
        <v>1300</v>
      </c>
      <c r="E105" s="7">
        <v>1367</v>
      </c>
      <c r="F105" t="s">
        <v>16</v>
      </c>
      <c r="G105" t="s">
        <v>24</v>
      </c>
      <c r="H105" t="s">
        <v>25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148</v>
      </c>
      <c r="O105" s="10" t="s">
        <v>8325</v>
      </c>
      <c r="P105" t="s">
        <v>8327</v>
      </c>
    </row>
    <row r="106" spans="1:16" ht="29" hidden="1" x14ac:dyDescent="0.35">
      <c r="A106">
        <v>104</v>
      </c>
      <c r="B106" s="5" t="s">
        <v>238</v>
      </c>
      <c r="C106" s="5" t="s">
        <v>239</v>
      </c>
      <c r="D106" s="6">
        <v>500</v>
      </c>
      <c r="E106" s="7">
        <v>600</v>
      </c>
      <c r="F106" t="s">
        <v>16</v>
      </c>
      <c r="G106" t="s">
        <v>17</v>
      </c>
      <c r="H106" t="s">
        <v>18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148</v>
      </c>
      <c r="O106" s="10" t="s">
        <v>8325</v>
      </c>
      <c r="P106" t="s">
        <v>8327</v>
      </c>
    </row>
    <row r="107" spans="1:16" ht="43.5" hidden="1" x14ac:dyDescent="0.35">
      <c r="A107">
        <v>105</v>
      </c>
      <c r="B107" s="5" t="s">
        <v>240</v>
      </c>
      <c r="C107" s="5" t="s">
        <v>241</v>
      </c>
      <c r="D107" s="6">
        <v>2200</v>
      </c>
      <c r="E107" s="7">
        <v>2363</v>
      </c>
      <c r="F107" t="s">
        <v>16</v>
      </c>
      <c r="G107" t="s">
        <v>17</v>
      </c>
      <c r="H107" t="s">
        <v>18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148</v>
      </c>
      <c r="O107" s="10" t="s">
        <v>8325</v>
      </c>
      <c r="P107" t="s">
        <v>8327</v>
      </c>
    </row>
    <row r="108" spans="1:16" hidden="1" x14ac:dyDescent="0.35">
      <c r="A108">
        <v>106</v>
      </c>
      <c r="B108" s="5" t="s">
        <v>242</v>
      </c>
      <c r="C108" s="5" t="s">
        <v>243</v>
      </c>
      <c r="D108" s="6">
        <v>5000</v>
      </c>
      <c r="E108" s="7">
        <v>5025</v>
      </c>
      <c r="F108" t="s">
        <v>16</v>
      </c>
      <c r="G108" t="s">
        <v>17</v>
      </c>
      <c r="H108" t="s">
        <v>18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148</v>
      </c>
      <c r="O108" s="10" t="s">
        <v>8325</v>
      </c>
      <c r="P108" t="s">
        <v>8327</v>
      </c>
    </row>
    <row r="109" spans="1:16" ht="43.5" hidden="1" x14ac:dyDescent="0.35">
      <c r="A109">
        <v>107</v>
      </c>
      <c r="B109" s="5" t="s">
        <v>244</v>
      </c>
      <c r="C109" s="5" t="s">
        <v>245</v>
      </c>
      <c r="D109" s="6">
        <v>7500</v>
      </c>
      <c r="E109" s="7">
        <v>7685</v>
      </c>
      <c r="F109" t="s">
        <v>16</v>
      </c>
      <c r="G109" t="s">
        <v>17</v>
      </c>
      <c r="H109" t="s">
        <v>18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148</v>
      </c>
      <c r="O109" s="10" t="s">
        <v>8325</v>
      </c>
      <c r="P109" t="s">
        <v>8327</v>
      </c>
    </row>
    <row r="110" spans="1:16" ht="43.5" hidden="1" x14ac:dyDescent="0.35">
      <c r="A110">
        <v>108</v>
      </c>
      <c r="B110" s="5" t="s">
        <v>246</v>
      </c>
      <c r="C110" s="5" t="s">
        <v>247</v>
      </c>
      <c r="D110" s="6">
        <v>1500</v>
      </c>
      <c r="E110" s="7">
        <v>3700</v>
      </c>
      <c r="F110" t="s">
        <v>16</v>
      </c>
      <c r="G110" t="s">
        <v>17</v>
      </c>
      <c r="H110" t="s">
        <v>18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148</v>
      </c>
      <c r="O110" s="10" t="s">
        <v>8325</v>
      </c>
      <c r="P110" t="s">
        <v>8327</v>
      </c>
    </row>
    <row r="111" spans="1:16" ht="43.5" hidden="1" x14ac:dyDescent="0.35">
      <c r="A111">
        <v>109</v>
      </c>
      <c r="B111" s="5" t="s">
        <v>248</v>
      </c>
      <c r="C111" s="5" t="s">
        <v>249</v>
      </c>
      <c r="D111" s="6">
        <v>1000</v>
      </c>
      <c r="E111" s="7">
        <v>2195</v>
      </c>
      <c r="F111" t="s">
        <v>16</v>
      </c>
      <c r="G111" t="s">
        <v>17</v>
      </c>
      <c r="H111" t="s">
        <v>18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148</v>
      </c>
      <c r="O111" s="10" t="s">
        <v>8325</v>
      </c>
      <c r="P111" t="s">
        <v>8327</v>
      </c>
    </row>
    <row r="112" spans="1:16" ht="43.5" hidden="1" x14ac:dyDescent="0.35">
      <c r="A112">
        <v>110</v>
      </c>
      <c r="B112" s="5" t="s">
        <v>250</v>
      </c>
      <c r="C112" s="5" t="s">
        <v>251</v>
      </c>
      <c r="D112" s="6">
        <v>1300</v>
      </c>
      <c r="E112" s="7">
        <v>1700</v>
      </c>
      <c r="F112" t="s">
        <v>16</v>
      </c>
      <c r="G112" t="s">
        <v>17</v>
      </c>
      <c r="H112" t="s">
        <v>18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148</v>
      </c>
      <c r="O112" s="10" t="s">
        <v>8325</v>
      </c>
      <c r="P112" t="s">
        <v>8327</v>
      </c>
    </row>
    <row r="113" spans="1:16" ht="43.5" hidden="1" x14ac:dyDescent="0.35">
      <c r="A113">
        <v>111</v>
      </c>
      <c r="B113" s="5" t="s">
        <v>252</v>
      </c>
      <c r="C113" s="5" t="s">
        <v>253</v>
      </c>
      <c r="D113" s="6">
        <v>3500</v>
      </c>
      <c r="E113" s="7">
        <v>5410</v>
      </c>
      <c r="F113" t="s">
        <v>16</v>
      </c>
      <c r="G113" t="s">
        <v>50</v>
      </c>
      <c r="H113" t="s">
        <v>51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148</v>
      </c>
      <c r="O113" s="10" t="s">
        <v>8325</v>
      </c>
      <c r="P113" t="s">
        <v>8327</v>
      </c>
    </row>
    <row r="114" spans="1:16" ht="43.5" hidden="1" x14ac:dyDescent="0.35">
      <c r="A114">
        <v>112</v>
      </c>
      <c r="B114" s="5" t="s">
        <v>254</v>
      </c>
      <c r="C114" s="5" t="s">
        <v>255</v>
      </c>
      <c r="D114" s="6">
        <v>5000</v>
      </c>
      <c r="E114" s="7">
        <v>5200</v>
      </c>
      <c r="F114" t="s">
        <v>16</v>
      </c>
      <c r="G114" t="s">
        <v>17</v>
      </c>
      <c r="H114" t="s">
        <v>18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148</v>
      </c>
      <c r="O114" s="10" t="s">
        <v>8325</v>
      </c>
      <c r="P114" t="s">
        <v>8327</v>
      </c>
    </row>
    <row r="115" spans="1:16" ht="29" hidden="1" x14ac:dyDescent="0.35">
      <c r="A115">
        <v>113</v>
      </c>
      <c r="B115" s="5" t="s">
        <v>256</v>
      </c>
      <c r="C115" s="5" t="s">
        <v>257</v>
      </c>
      <c r="D115" s="6">
        <v>5000</v>
      </c>
      <c r="E115" s="7">
        <v>7050</v>
      </c>
      <c r="F115" t="s">
        <v>16</v>
      </c>
      <c r="G115" t="s">
        <v>17</v>
      </c>
      <c r="H115" t="s">
        <v>18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148</v>
      </c>
      <c r="O115" s="10" t="s">
        <v>8325</v>
      </c>
      <c r="P115" t="s">
        <v>8327</v>
      </c>
    </row>
    <row r="116" spans="1:16" ht="43.5" hidden="1" x14ac:dyDescent="0.35">
      <c r="A116">
        <v>114</v>
      </c>
      <c r="B116" s="5" t="s">
        <v>258</v>
      </c>
      <c r="C116" s="5" t="s">
        <v>259</v>
      </c>
      <c r="D116" s="6">
        <v>3000</v>
      </c>
      <c r="E116" s="7">
        <v>3100</v>
      </c>
      <c r="F116" t="s">
        <v>16</v>
      </c>
      <c r="G116" t="s">
        <v>17</v>
      </c>
      <c r="H116" t="s">
        <v>18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148</v>
      </c>
      <c r="O116" s="10" t="s">
        <v>8325</v>
      </c>
      <c r="P116" t="s">
        <v>8327</v>
      </c>
    </row>
    <row r="117" spans="1:16" hidden="1" x14ac:dyDescent="0.35">
      <c r="A117">
        <v>115</v>
      </c>
      <c r="B117" s="5" t="s">
        <v>260</v>
      </c>
      <c r="C117" s="5" t="s">
        <v>261</v>
      </c>
      <c r="D117" s="6">
        <v>450</v>
      </c>
      <c r="E117" s="7">
        <v>632</v>
      </c>
      <c r="F117" t="s">
        <v>16</v>
      </c>
      <c r="G117" t="s">
        <v>17</v>
      </c>
      <c r="H117" t="s">
        <v>18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148</v>
      </c>
      <c r="O117" s="10" t="s">
        <v>8325</v>
      </c>
      <c r="P117" t="s">
        <v>8327</v>
      </c>
    </row>
    <row r="118" spans="1:16" ht="43.5" hidden="1" x14ac:dyDescent="0.35">
      <c r="A118">
        <v>116</v>
      </c>
      <c r="B118" s="5" t="s">
        <v>262</v>
      </c>
      <c r="C118" s="5" t="s">
        <v>263</v>
      </c>
      <c r="D118" s="6">
        <v>3500</v>
      </c>
      <c r="E118" s="7">
        <v>3978</v>
      </c>
      <c r="F118" t="s">
        <v>16</v>
      </c>
      <c r="G118" t="s">
        <v>17</v>
      </c>
      <c r="H118" t="s">
        <v>18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148</v>
      </c>
      <c r="O118" s="10" t="s">
        <v>8325</v>
      </c>
      <c r="P118" t="s">
        <v>8327</v>
      </c>
    </row>
    <row r="119" spans="1:16" ht="58" hidden="1" x14ac:dyDescent="0.35">
      <c r="A119">
        <v>117</v>
      </c>
      <c r="B119" s="5" t="s">
        <v>264</v>
      </c>
      <c r="C119" s="5" t="s">
        <v>265</v>
      </c>
      <c r="D119" s="6">
        <v>4500</v>
      </c>
      <c r="E119" s="7">
        <v>4522.22</v>
      </c>
      <c r="F119" t="s">
        <v>16</v>
      </c>
      <c r="G119" t="s">
        <v>17</v>
      </c>
      <c r="H119" t="s">
        <v>18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148</v>
      </c>
      <c r="O119" s="10" t="s">
        <v>8325</v>
      </c>
      <c r="P119" t="s">
        <v>8327</v>
      </c>
    </row>
    <row r="120" spans="1:16" ht="29" hidden="1" x14ac:dyDescent="0.35">
      <c r="A120">
        <v>118</v>
      </c>
      <c r="B120" s="5" t="s">
        <v>266</v>
      </c>
      <c r="C120" s="5" t="s">
        <v>267</v>
      </c>
      <c r="D120" s="6">
        <v>5000</v>
      </c>
      <c r="E120" s="7">
        <v>5651.58</v>
      </c>
      <c r="F120" t="s">
        <v>16</v>
      </c>
      <c r="G120" t="s">
        <v>17</v>
      </c>
      <c r="H120" t="s">
        <v>18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148</v>
      </c>
      <c r="O120" s="10" t="s">
        <v>8325</v>
      </c>
      <c r="P120" t="s">
        <v>8327</v>
      </c>
    </row>
    <row r="121" spans="1:16" ht="43.5" hidden="1" x14ac:dyDescent="0.35">
      <c r="A121">
        <v>119</v>
      </c>
      <c r="B121" s="5" t="s">
        <v>268</v>
      </c>
      <c r="C121" s="5" t="s">
        <v>269</v>
      </c>
      <c r="D121" s="6">
        <v>3250</v>
      </c>
      <c r="E121" s="7">
        <v>3398.1</v>
      </c>
      <c r="F121" t="s">
        <v>16</v>
      </c>
      <c r="G121" t="s">
        <v>17</v>
      </c>
      <c r="H121" t="s">
        <v>18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148</v>
      </c>
      <c r="O121" s="10" t="s">
        <v>8325</v>
      </c>
      <c r="P121" t="s">
        <v>8327</v>
      </c>
    </row>
    <row r="122" spans="1:16" ht="58" hidden="1" x14ac:dyDescent="0.35">
      <c r="A122">
        <v>120</v>
      </c>
      <c r="B122" s="5" t="s">
        <v>270</v>
      </c>
      <c r="C122" s="5" t="s">
        <v>271</v>
      </c>
      <c r="D122" s="6">
        <v>70000</v>
      </c>
      <c r="E122" s="7">
        <v>10</v>
      </c>
      <c r="F122" t="s">
        <v>272</v>
      </c>
      <c r="G122" t="s">
        <v>273</v>
      </c>
      <c r="H122" t="s">
        <v>274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275</v>
      </c>
      <c r="O122" s="10" t="s">
        <v>8325</v>
      </c>
      <c r="P122" t="s">
        <v>8328</v>
      </c>
    </row>
    <row r="123" spans="1:16" ht="58" hidden="1" x14ac:dyDescent="0.35">
      <c r="A123">
        <v>121</v>
      </c>
      <c r="B123" s="5" t="s">
        <v>276</v>
      </c>
      <c r="C123" s="5" t="s">
        <v>277</v>
      </c>
      <c r="D123" s="6">
        <v>3000</v>
      </c>
      <c r="E123" s="7">
        <v>1</v>
      </c>
      <c r="F123" t="s">
        <v>272</v>
      </c>
      <c r="G123" t="s">
        <v>17</v>
      </c>
      <c r="H123" t="s">
        <v>18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275</v>
      </c>
      <c r="O123" s="10" t="s">
        <v>8325</v>
      </c>
      <c r="P123" t="s">
        <v>8328</v>
      </c>
    </row>
    <row r="124" spans="1:16" ht="29" hidden="1" x14ac:dyDescent="0.35">
      <c r="A124">
        <v>122</v>
      </c>
      <c r="B124" s="5" t="s">
        <v>278</v>
      </c>
      <c r="C124" s="5" t="s">
        <v>279</v>
      </c>
      <c r="D124" s="6">
        <v>100000000</v>
      </c>
      <c r="E124" s="7">
        <v>0</v>
      </c>
      <c r="F124" t="s">
        <v>272</v>
      </c>
      <c r="G124" t="s">
        <v>17</v>
      </c>
      <c r="H124" t="s">
        <v>18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275</v>
      </c>
      <c r="O124" s="10" t="s">
        <v>8325</v>
      </c>
      <c r="P124" t="s">
        <v>8328</v>
      </c>
    </row>
    <row r="125" spans="1:16" ht="58" hidden="1" x14ac:dyDescent="0.35">
      <c r="A125">
        <v>123</v>
      </c>
      <c r="B125" s="5" t="s">
        <v>280</v>
      </c>
      <c r="C125" s="5" t="s">
        <v>281</v>
      </c>
      <c r="D125" s="6">
        <v>55000</v>
      </c>
      <c r="E125" s="7">
        <v>151</v>
      </c>
      <c r="F125" t="s">
        <v>272</v>
      </c>
      <c r="G125" t="s">
        <v>17</v>
      </c>
      <c r="H125" t="s">
        <v>18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275</v>
      </c>
      <c r="O125" s="10" t="s">
        <v>8325</v>
      </c>
      <c r="P125" t="s">
        <v>8328</v>
      </c>
    </row>
    <row r="126" spans="1:16" ht="43.5" hidden="1" x14ac:dyDescent="0.35">
      <c r="A126">
        <v>124</v>
      </c>
      <c r="B126" s="5" t="s">
        <v>282</v>
      </c>
      <c r="C126" s="5" t="s">
        <v>283</v>
      </c>
      <c r="D126" s="6">
        <v>4000</v>
      </c>
      <c r="E126" s="7">
        <v>0</v>
      </c>
      <c r="F126" t="s">
        <v>272</v>
      </c>
      <c r="G126" t="s">
        <v>17</v>
      </c>
      <c r="H126" t="s">
        <v>18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275</v>
      </c>
      <c r="O126" s="10" t="s">
        <v>8325</v>
      </c>
      <c r="P126" t="s">
        <v>8328</v>
      </c>
    </row>
    <row r="127" spans="1:16" ht="43.5" hidden="1" x14ac:dyDescent="0.35">
      <c r="A127">
        <v>125</v>
      </c>
      <c r="B127" s="5" t="s">
        <v>284</v>
      </c>
      <c r="C127" s="5" t="s">
        <v>285</v>
      </c>
      <c r="D127" s="6">
        <v>500</v>
      </c>
      <c r="E127" s="7">
        <v>70</v>
      </c>
      <c r="F127" t="s">
        <v>272</v>
      </c>
      <c r="G127" t="s">
        <v>159</v>
      </c>
      <c r="H127" t="s">
        <v>160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275</v>
      </c>
      <c r="O127" s="10" t="s">
        <v>8325</v>
      </c>
      <c r="P127" t="s">
        <v>8328</v>
      </c>
    </row>
    <row r="128" spans="1:16" ht="43.5" hidden="1" x14ac:dyDescent="0.35">
      <c r="A128">
        <v>126</v>
      </c>
      <c r="B128" s="5" t="s">
        <v>286</v>
      </c>
      <c r="C128" s="5" t="s">
        <v>287</v>
      </c>
      <c r="D128" s="6">
        <v>25000</v>
      </c>
      <c r="E128" s="7">
        <v>1387</v>
      </c>
      <c r="F128" t="s">
        <v>272</v>
      </c>
      <c r="G128" t="s">
        <v>17</v>
      </c>
      <c r="H128" t="s">
        <v>18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275</v>
      </c>
      <c r="O128" s="10" t="s">
        <v>8325</v>
      </c>
      <c r="P128" t="s">
        <v>8328</v>
      </c>
    </row>
    <row r="129" spans="1:16" ht="43.5" hidden="1" x14ac:dyDescent="0.35">
      <c r="A129">
        <v>127</v>
      </c>
      <c r="B129" s="5" t="s">
        <v>288</v>
      </c>
      <c r="C129" s="5" t="s">
        <v>289</v>
      </c>
      <c r="D129" s="6">
        <v>8000</v>
      </c>
      <c r="E129" s="7">
        <v>190</v>
      </c>
      <c r="F129" t="s">
        <v>272</v>
      </c>
      <c r="G129" t="s">
        <v>17</v>
      </c>
      <c r="H129" t="s">
        <v>18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275</v>
      </c>
      <c r="O129" s="10" t="s">
        <v>8325</v>
      </c>
      <c r="P129" t="s">
        <v>8328</v>
      </c>
    </row>
    <row r="130" spans="1:16" ht="29" hidden="1" x14ac:dyDescent="0.35">
      <c r="A130">
        <v>128</v>
      </c>
      <c r="B130" s="5" t="s">
        <v>290</v>
      </c>
      <c r="C130" s="5" t="s">
        <v>291</v>
      </c>
      <c r="D130" s="6">
        <v>100000</v>
      </c>
      <c r="E130" s="7">
        <v>1867</v>
      </c>
      <c r="F130" t="s">
        <v>272</v>
      </c>
      <c r="G130" t="s">
        <v>17</v>
      </c>
      <c r="H130" t="s">
        <v>18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275</v>
      </c>
      <c r="O130" s="10" t="s">
        <v>8325</v>
      </c>
      <c r="P130" t="s">
        <v>8328</v>
      </c>
    </row>
    <row r="131" spans="1:16" ht="58" hidden="1" x14ac:dyDescent="0.35">
      <c r="A131">
        <v>129</v>
      </c>
      <c r="B131" s="5" t="s">
        <v>292</v>
      </c>
      <c r="C131" s="5" t="s">
        <v>293</v>
      </c>
      <c r="D131" s="6">
        <v>20000</v>
      </c>
      <c r="E131" s="7">
        <v>0</v>
      </c>
      <c r="F131" t="s">
        <v>272</v>
      </c>
      <c r="G131" t="s">
        <v>17</v>
      </c>
      <c r="H131" t="s">
        <v>18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275</v>
      </c>
      <c r="O131" s="10" t="s">
        <v>8325</v>
      </c>
      <c r="P131" t="s">
        <v>8328</v>
      </c>
    </row>
    <row r="132" spans="1:16" ht="43.5" hidden="1" x14ac:dyDescent="0.35">
      <c r="A132">
        <v>130</v>
      </c>
      <c r="B132" s="5" t="s">
        <v>294</v>
      </c>
      <c r="C132" s="5" t="s">
        <v>295</v>
      </c>
      <c r="D132" s="6">
        <v>600</v>
      </c>
      <c r="E132" s="7">
        <v>0</v>
      </c>
      <c r="F132" t="s">
        <v>272</v>
      </c>
      <c r="G132" t="s">
        <v>24</v>
      </c>
      <c r="H132" t="s">
        <v>25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275</v>
      </c>
      <c r="O132" s="10" t="s">
        <v>8325</v>
      </c>
      <c r="P132" t="s">
        <v>8328</v>
      </c>
    </row>
    <row r="133" spans="1:16" hidden="1" x14ac:dyDescent="0.35">
      <c r="A133">
        <v>131</v>
      </c>
      <c r="B133" s="5" t="s">
        <v>296</v>
      </c>
      <c r="C133" s="5" t="s">
        <v>297</v>
      </c>
      <c r="D133" s="6">
        <v>1200</v>
      </c>
      <c r="E133" s="7">
        <v>0</v>
      </c>
      <c r="F133" t="s">
        <v>272</v>
      </c>
      <c r="G133" t="s">
        <v>17</v>
      </c>
      <c r="H133" t="s">
        <v>18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275</v>
      </c>
      <c r="O133" s="10" t="s">
        <v>8325</v>
      </c>
      <c r="P133" t="s">
        <v>8328</v>
      </c>
    </row>
    <row r="134" spans="1:16" ht="58" hidden="1" x14ac:dyDescent="0.35">
      <c r="A134">
        <v>132</v>
      </c>
      <c r="B134" s="5" t="s">
        <v>298</v>
      </c>
      <c r="C134" s="5" t="s">
        <v>299</v>
      </c>
      <c r="D134" s="6">
        <v>80000</v>
      </c>
      <c r="E134" s="7">
        <v>7655</v>
      </c>
      <c r="F134" t="s">
        <v>272</v>
      </c>
      <c r="G134" t="s">
        <v>17</v>
      </c>
      <c r="H134" t="s">
        <v>18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275</v>
      </c>
      <c r="O134" s="10" t="s">
        <v>8325</v>
      </c>
      <c r="P134" t="s">
        <v>8328</v>
      </c>
    </row>
    <row r="135" spans="1:16" ht="29" hidden="1" x14ac:dyDescent="0.35">
      <c r="A135">
        <v>133</v>
      </c>
      <c r="B135" s="5" t="s">
        <v>300</v>
      </c>
      <c r="C135" s="5" t="s">
        <v>301</v>
      </c>
      <c r="D135" s="6">
        <v>71764</v>
      </c>
      <c r="E135" s="7">
        <v>0</v>
      </c>
      <c r="F135" t="s">
        <v>272</v>
      </c>
      <c r="G135" t="s">
        <v>17</v>
      </c>
      <c r="H135" t="s">
        <v>18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275</v>
      </c>
      <c r="O135" s="10" t="s">
        <v>8325</v>
      </c>
      <c r="P135" t="s">
        <v>8328</v>
      </c>
    </row>
    <row r="136" spans="1:16" ht="29" hidden="1" x14ac:dyDescent="0.35">
      <c r="A136">
        <v>134</v>
      </c>
      <c r="B136" s="5" t="s">
        <v>302</v>
      </c>
      <c r="C136" s="5" t="s">
        <v>303</v>
      </c>
      <c r="D136" s="6">
        <v>5000</v>
      </c>
      <c r="E136" s="7">
        <v>0</v>
      </c>
      <c r="F136" t="s">
        <v>272</v>
      </c>
      <c r="G136" t="s">
        <v>17</v>
      </c>
      <c r="H136" t="s">
        <v>18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275</v>
      </c>
      <c r="O136" s="10" t="s">
        <v>8325</v>
      </c>
      <c r="P136" t="s">
        <v>8328</v>
      </c>
    </row>
    <row r="137" spans="1:16" ht="43.5" hidden="1" x14ac:dyDescent="0.35">
      <c r="A137">
        <v>135</v>
      </c>
      <c r="B137" s="5" t="s">
        <v>304</v>
      </c>
      <c r="C137" s="5" t="s">
        <v>305</v>
      </c>
      <c r="D137" s="6">
        <v>3000</v>
      </c>
      <c r="E137" s="7">
        <v>403</v>
      </c>
      <c r="F137" t="s">
        <v>272</v>
      </c>
      <c r="G137" t="s">
        <v>17</v>
      </c>
      <c r="H137" t="s">
        <v>18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275</v>
      </c>
      <c r="O137" s="10" t="s">
        <v>8325</v>
      </c>
      <c r="P137" t="s">
        <v>8328</v>
      </c>
    </row>
    <row r="138" spans="1:16" ht="58" hidden="1" x14ac:dyDescent="0.35">
      <c r="A138">
        <v>136</v>
      </c>
      <c r="B138" s="5" t="s">
        <v>306</v>
      </c>
      <c r="C138" s="5" t="s">
        <v>277</v>
      </c>
      <c r="D138" s="6">
        <v>3000</v>
      </c>
      <c r="E138" s="7">
        <v>0</v>
      </c>
      <c r="F138" t="s">
        <v>272</v>
      </c>
      <c r="G138" t="s">
        <v>17</v>
      </c>
      <c r="H138" t="s">
        <v>18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275</v>
      </c>
      <c r="O138" s="10" t="s">
        <v>8325</v>
      </c>
      <c r="P138" t="s">
        <v>8328</v>
      </c>
    </row>
    <row r="139" spans="1:16" ht="43.5" hidden="1" x14ac:dyDescent="0.35">
      <c r="A139">
        <v>137</v>
      </c>
      <c r="B139" s="5" t="s">
        <v>307</v>
      </c>
      <c r="C139" s="5" t="s">
        <v>308</v>
      </c>
      <c r="D139" s="6">
        <v>55000</v>
      </c>
      <c r="E139" s="7">
        <v>0</v>
      </c>
      <c r="F139" t="s">
        <v>272</v>
      </c>
      <c r="G139" t="s">
        <v>309</v>
      </c>
      <c r="H139" t="s">
        <v>310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275</v>
      </c>
      <c r="O139" s="10" t="s">
        <v>8325</v>
      </c>
      <c r="P139" t="s">
        <v>8328</v>
      </c>
    </row>
    <row r="140" spans="1:16" ht="43.5" hidden="1" x14ac:dyDescent="0.35">
      <c r="A140">
        <v>138</v>
      </c>
      <c r="B140" s="5" t="s">
        <v>311</v>
      </c>
      <c r="C140" s="5" t="s">
        <v>312</v>
      </c>
      <c r="D140" s="6">
        <v>150000</v>
      </c>
      <c r="E140" s="7">
        <v>4712</v>
      </c>
      <c r="F140" t="s">
        <v>272</v>
      </c>
      <c r="G140" t="s">
        <v>17</v>
      </c>
      <c r="H140" t="s">
        <v>18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275</v>
      </c>
      <c r="O140" s="10" t="s">
        <v>8325</v>
      </c>
      <c r="P140" t="s">
        <v>8328</v>
      </c>
    </row>
    <row r="141" spans="1:16" ht="43.5" hidden="1" x14ac:dyDescent="0.35">
      <c r="A141">
        <v>139</v>
      </c>
      <c r="B141" s="5" t="s">
        <v>313</v>
      </c>
      <c r="C141" s="5" t="s">
        <v>314</v>
      </c>
      <c r="D141" s="6">
        <v>500</v>
      </c>
      <c r="E141" s="7">
        <v>500</v>
      </c>
      <c r="F141" t="s">
        <v>272</v>
      </c>
      <c r="G141" t="s">
        <v>17</v>
      </c>
      <c r="H141" t="s">
        <v>18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275</v>
      </c>
      <c r="O141" s="10" t="s">
        <v>8325</v>
      </c>
      <c r="P141" t="s">
        <v>8328</v>
      </c>
    </row>
    <row r="142" spans="1:16" ht="43.5" hidden="1" x14ac:dyDescent="0.35">
      <c r="A142">
        <v>140</v>
      </c>
      <c r="B142" s="5" t="s">
        <v>315</v>
      </c>
      <c r="C142" s="5" t="s">
        <v>316</v>
      </c>
      <c r="D142" s="6">
        <v>200000</v>
      </c>
      <c r="E142" s="7">
        <v>0</v>
      </c>
      <c r="F142" t="s">
        <v>272</v>
      </c>
      <c r="G142" t="s">
        <v>17</v>
      </c>
      <c r="H142" t="s">
        <v>18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275</v>
      </c>
      <c r="O142" s="10" t="s">
        <v>8325</v>
      </c>
      <c r="P142" t="s">
        <v>8328</v>
      </c>
    </row>
    <row r="143" spans="1:16" ht="43.5" hidden="1" x14ac:dyDescent="0.35">
      <c r="A143">
        <v>141</v>
      </c>
      <c r="B143" s="5" t="s">
        <v>317</v>
      </c>
      <c r="C143" s="5" t="s">
        <v>318</v>
      </c>
      <c r="D143" s="6">
        <v>12000</v>
      </c>
      <c r="E143" s="7">
        <v>1293</v>
      </c>
      <c r="F143" t="s">
        <v>272</v>
      </c>
      <c r="G143" t="s">
        <v>17</v>
      </c>
      <c r="H143" t="s">
        <v>18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275</v>
      </c>
      <c r="O143" s="10" t="s">
        <v>8325</v>
      </c>
      <c r="P143" t="s">
        <v>8328</v>
      </c>
    </row>
    <row r="144" spans="1:16" ht="43.5" hidden="1" x14ac:dyDescent="0.35">
      <c r="A144">
        <v>142</v>
      </c>
      <c r="B144" s="5" t="s">
        <v>319</v>
      </c>
      <c r="C144" s="5" t="s">
        <v>320</v>
      </c>
      <c r="D144" s="6">
        <v>3000</v>
      </c>
      <c r="E144" s="7">
        <v>10</v>
      </c>
      <c r="F144" t="s">
        <v>272</v>
      </c>
      <c r="G144" t="s">
        <v>17</v>
      </c>
      <c r="H144" t="s">
        <v>18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275</v>
      </c>
      <c r="O144" s="10" t="s">
        <v>8325</v>
      </c>
      <c r="P144" t="s">
        <v>8328</v>
      </c>
    </row>
    <row r="145" spans="1:16" ht="43.5" hidden="1" x14ac:dyDescent="0.35">
      <c r="A145">
        <v>143</v>
      </c>
      <c r="B145" s="5" t="s">
        <v>321</v>
      </c>
      <c r="C145" s="5" t="s">
        <v>322</v>
      </c>
      <c r="D145" s="6">
        <v>5500</v>
      </c>
      <c r="E145" s="7">
        <v>0</v>
      </c>
      <c r="F145" t="s">
        <v>272</v>
      </c>
      <c r="G145" t="s">
        <v>50</v>
      </c>
      <c r="H145" t="s">
        <v>51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275</v>
      </c>
      <c r="O145" s="10" t="s">
        <v>8325</v>
      </c>
      <c r="P145" t="s">
        <v>8328</v>
      </c>
    </row>
    <row r="146" spans="1:16" ht="43.5" hidden="1" x14ac:dyDescent="0.35">
      <c r="A146">
        <v>144</v>
      </c>
      <c r="B146" s="5" t="s">
        <v>323</v>
      </c>
      <c r="C146" s="5" t="s">
        <v>324</v>
      </c>
      <c r="D146" s="6">
        <v>7500</v>
      </c>
      <c r="E146" s="7">
        <v>2070</v>
      </c>
      <c r="F146" t="s">
        <v>272</v>
      </c>
      <c r="G146" t="s">
        <v>159</v>
      </c>
      <c r="H146" t="s">
        <v>160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275</v>
      </c>
      <c r="O146" s="10" t="s">
        <v>8325</v>
      </c>
      <c r="P146" t="s">
        <v>8328</v>
      </c>
    </row>
    <row r="147" spans="1:16" ht="43.5" hidden="1" x14ac:dyDescent="0.35">
      <c r="A147">
        <v>145</v>
      </c>
      <c r="B147" s="5" t="s">
        <v>325</v>
      </c>
      <c r="C147" s="5" t="s">
        <v>326</v>
      </c>
      <c r="D147" s="6">
        <v>4500</v>
      </c>
      <c r="E147" s="7">
        <v>338</v>
      </c>
      <c r="F147" t="s">
        <v>272</v>
      </c>
      <c r="G147" t="s">
        <v>17</v>
      </c>
      <c r="H147" t="s">
        <v>18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275</v>
      </c>
      <c r="O147" s="10" t="s">
        <v>8325</v>
      </c>
      <c r="P147" t="s">
        <v>8328</v>
      </c>
    </row>
    <row r="148" spans="1:16" ht="43.5" hidden="1" x14ac:dyDescent="0.35">
      <c r="A148">
        <v>146</v>
      </c>
      <c r="B148" s="5" t="s">
        <v>327</v>
      </c>
      <c r="C148" s="5" t="s">
        <v>328</v>
      </c>
      <c r="D148" s="6">
        <v>20000</v>
      </c>
      <c r="E148" s="7">
        <v>115</v>
      </c>
      <c r="F148" t="s">
        <v>272</v>
      </c>
      <c r="G148" t="s">
        <v>17</v>
      </c>
      <c r="H148" t="s">
        <v>18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275</v>
      </c>
      <c r="O148" s="10" t="s">
        <v>8325</v>
      </c>
      <c r="P148" t="s">
        <v>8328</v>
      </c>
    </row>
    <row r="149" spans="1:16" ht="29" hidden="1" x14ac:dyDescent="0.35">
      <c r="A149">
        <v>147</v>
      </c>
      <c r="B149" s="5" t="s">
        <v>329</v>
      </c>
      <c r="C149" s="5" t="s">
        <v>330</v>
      </c>
      <c r="D149" s="6">
        <v>7000</v>
      </c>
      <c r="E149" s="7">
        <v>0</v>
      </c>
      <c r="F149" t="s">
        <v>272</v>
      </c>
      <c r="G149" t="s">
        <v>24</v>
      </c>
      <c r="H149" t="s">
        <v>25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275</v>
      </c>
      <c r="O149" s="10" t="s">
        <v>8325</v>
      </c>
      <c r="P149" t="s">
        <v>8328</v>
      </c>
    </row>
    <row r="150" spans="1:16" ht="43.5" hidden="1" x14ac:dyDescent="0.35">
      <c r="A150">
        <v>148</v>
      </c>
      <c r="B150" s="5" t="s">
        <v>331</v>
      </c>
      <c r="C150" s="5" t="s">
        <v>332</v>
      </c>
      <c r="D150" s="6">
        <v>50000</v>
      </c>
      <c r="E150" s="7">
        <v>40</v>
      </c>
      <c r="F150" t="s">
        <v>272</v>
      </c>
      <c r="G150" t="s">
        <v>17</v>
      </c>
      <c r="H150" t="s">
        <v>18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275</v>
      </c>
      <c r="O150" s="10" t="s">
        <v>8325</v>
      </c>
      <c r="P150" t="s">
        <v>8328</v>
      </c>
    </row>
    <row r="151" spans="1:16" ht="43.5" hidden="1" x14ac:dyDescent="0.35">
      <c r="A151">
        <v>149</v>
      </c>
      <c r="B151" s="5" t="s">
        <v>333</v>
      </c>
      <c r="C151" s="5" t="s">
        <v>334</v>
      </c>
      <c r="D151" s="6">
        <v>10000</v>
      </c>
      <c r="E151" s="7">
        <v>92</v>
      </c>
      <c r="F151" t="s">
        <v>272</v>
      </c>
      <c r="G151" t="s">
        <v>17</v>
      </c>
      <c r="H151" t="s">
        <v>18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275</v>
      </c>
      <c r="O151" s="10" t="s">
        <v>8325</v>
      </c>
      <c r="P151" t="s">
        <v>8328</v>
      </c>
    </row>
    <row r="152" spans="1:16" ht="43.5" hidden="1" x14ac:dyDescent="0.35">
      <c r="A152">
        <v>150</v>
      </c>
      <c r="B152" s="5" t="s">
        <v>335</v>
      </c>
      <c r="C152" s="5" t="s">
        <v>336</v>
      </c>
      <c r="D152" s="6">
        <v>130000</v>
      </c>
      <c r="E152" s="7">
        <v>30112</v>
      </c>
      <c r="F152" t="s">
        <v>272</v>
      </c>
      <c r="G152" t="s">
        <v>17</v>
      </c>
      <c r="H152" t="s">
        <v>18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275</v>
      </c>
      <c r="O152" s="10" t="s">
        <v>8325</v>
      </c>
      <c r="P152" t="s">
        <v>8328</v>
      </c>
    </row>
    <row r="153" spans="1:16" ht="43.5" hidden="1" x14ac:dyDescent="0.35">
      <c r="A153">
        <v>151</v>
      </c>
      <c r="B153" s="5" t="s">
        <v>337</v>
      </c>
      <c r="C153" s="5" t="s">
        <v>338</v>
      </c>
      <c r="D153" s="6">
        <v>250000</v>
      </c>
      <c r="E153" s="7">
        <v>140</v>
      </c>
      <c r="F153" t="s">
        <v>272</v>
      </c>
      <c r="G153" t="s">
        <v>50</v>
      </c>
      <c r="H153" t="s">
        <v>51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275</v>
      </c>
      <c r="O153" s="10" t="s">
        <v>8325</v>
      </c>
      <c r="P153" t="s">
        <v>8328</v>
      </c>
    </row>
    <row r="154" spans="1:16" ht="29" hidden="1" x14ac:dyDescent="0.35">
      <c r="A154">
        <v>152</v>
      </c>
      <c r="B154" s="5" t="s">
        <v>339</v>
      </c>
      <c r="C154" s="5" t="s">
        <v>340</v>
      </c>
      <c r="D154" s="6">
        <v>380000</v>
      </c>
      <c r="E154" s="7">
        <v>30</v>
      </c>
      <c r="F154" t="s">
        <v>272</v>
      </c>
      <c r="G154" t="s">
        <v>17</v>
      </c>
      <c r="H154" t="s">
        <v>18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275</v>
      </c>
      <c r="O154" s="10" t="s">
        <v>8325</v>
      </c>
      <c r="P154" t="s">
        <v>8328</v>
      </c>
    </row>
    <row r="155" spans="1:16" ht="43.5" hidden="1" x14ac:dyDescent="0.35">
      <c r="A155">
        <v>153</v>
      </c>
      <c r="B155" s="5" t="s">
        <v>341</v>
      </c>
      <c r="C155" s="5" t="s">
        <v>342</v>
      </c>
      <c r="D155" s="6">
        <v>50000</v>
      </c>
      <c r="E155" s="7">
        <v>359</v>
      </c>
      <c r="F155" t="s">
        <v>272</v>
      </c>
      <c r="G155" t="s">
        <v>17</v>
      </c>
      <c r="H155" t="s">
        <v>18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275</v>
      </c>
      <c r="O155" s="10" t="s">
        <v>8325</v>
      </c>
      <c r="P155" t="s">
        <v>8328</v>
      </c>
    </row>
    <row r="156" spans="1:16" ht="43.5" hidden="1" x14ac:dyDescent="0.35">
      <c r="A156">
        <v>154</v>
      </c>
      <c r="B156" s="5" t="s">
        <v>343</v>
      </c>
      <c r="C156" s="5" t="s">
        <v>344</v>
      </c>
      <c r="D156" s="6">
        <v>1500</v>
      </c>
      <c r="E156" s="7">
        <v>40</v>
      </c>
      <c r="F156" t="s">
        <v>272</v>
      </c>
      <c r="G156" t="s">
        <v>17</v>
      </c>
      <c r="H156" t="s">
        <v>18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275</v>
      </c>
      <c r="O156" s="10" t="s">
        <v>8325</v>
      </c>
      <c r="P156" t="s">
        <v>8328</v>
      </c>
    </row>
    <row r="157" spans="1:16" ht="58" hidden="1" x14ac:dyDescent="0.35">
      <c r="A157">
        <v>155</v>
      </c>
      <c r="B157" s="5" t="s">
        <v>345</v>
      </c>
      <c r="C157" s="5" t="s">
        <v>346</v>
      </c>
      <c r="D157" s="6">
        <v>1350000</v>
      </c>
      <c r="E157" s="7">
        <v>81</v>
      </c>
      <c r="F157" t="s">
        <v>272</v>
      </c>
      <c r="G157" t="s">
        <v>17</v>
      </c>
      <c r="H157" t="s">
        <v>18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275</v>
      </c>
      <c r="O157" s="10" t="s">
        <v>8325</v>
      </c>
      <c r="P157" t="s">
        <v>8328</v>
      </c>
    </row>
    <row r="158" spans="1:16" ht="58" hidden="1" x14ac:dyDescent="0.35">
      <c r="A158">
        <v>156</v>
      </c>
      <c r="B158" s="5" t="s">
        <v>347</v>
      </c>
      <c r="C158" s="5" t="s">
        <v>348</v>
      </c>
      <c r="D158" s="6">
        <v>35000</v>
      </c>
      <c r="E158" s="7">
        <v>1785</v>
      </c>
      <c r="F158" t="s">
        <v>272</v>
      </c>
      <c r="G158" t="s">
        <v>159</v>
      </c>
      <c r="H158" t="s">
        <v>160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275</v>
      </c>
      <c r="O158" s="10" t="s">
        <v>8325</v>
      </c>
      <c r="P158" t="s">
        <v>8328</v>
      </c>
    </row>
    <row r="159" spans="1:16" ht="43.5" hidden="1" x14ac:dyDescent="0.35">
      <c r="A159">
        <v>157</v>
      </c>
      <c r="B159" s="5" t="s">
        <v>349</v>
      </c>
      <c r="C159" s="5" t="s">
        <v>350</v>
      </c>
      <c r="D159" s="6">
        <v>2995</v>
      </c>
      <c r="E159" s="7">
        <v>8</v>
      </c>
      <c r="F159" t="s">
        <v>272</v>
      </c>
      <c r="G159" t="s">
        <v>17</v>
      </c>
      <c r="H159" t="s">
        <v>18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275</v>
      </c>
      <c r="O159" s="10" t="s">
        <v>8325</v>
      </c>
      <c r="P159" t="s">
        <v>8328</v>
      </c>
    </row>
    <row r="160" spans="1:16" ht="43.5" hidden="1" x14ac:dyDescent="0.35">
      <c r="A160">
        <v>158</v>
      </c>
      <c r="B160" s="5" t="s">
        <v>351</v>
      </c>
      <c r="C160" s="5" t="s">
        <v>352</v>
      </c>
      <c r="D160" s="6">
        <v>5000</v>
      </c>
      <c r="E160" s="7">
        <v>0</v>
      </c>
      <c r="F160" t="s">
        <v>272</v>
      </c>
      <c r="G160" t="s">
        <v>17</v>
      </c>
      <c r="H160" t="s">
        <v>18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275</v>
      </c>
      <c r="O160" s="10" t="s">
        <v>8325</v>
      </c>
      <c r="P160" t="s">
        <v>8328</v>
      </c>
    </row>
    <row r="161" spans="1:16" ht="43.5" hidden="1" x14ac:dyDescent="0.35">
      <c r="A161">
        <v>159</v>
      </c>
      <c r="B161" s="5" t="s">
        <v>353</v>
      </c>
      <c r="C161" s="5" t="s">
        <v>354</v>
      </c>
      <c r="D161" s="6">
        <v>500000</v>
      </c>
      <c r="E161" s="7">
        <v>10</v>
      </c>
      <c r="F161" t="s">
        <v>272</v>
      </c>
      <c r="G161" t="s">
        <v>17</v>
      </c>
      <c r="H161" t="s">
        <v>18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275</v>
      </c>
      <c r="O161" s="10" t="s">
        <v>8325</v>
      </c>
      <c r="P161" t="s">
        <v>8328</v>
      </c>
    </row>
    <row r="162" spans="1:16" ht="43.5" hidden="1" x14ac:dyDescent="0.35">
      <c r="A162">
        <v>160</v>
      </c>
      <c r="B162" s="5" t="s">
        <v>355</v>
      </c>
      <c r="C162" s="5" t="s">
        <v>356</v>
      </c>
      <c r="D162" s="6">
        <v>5000</v>
      </c>
      <c r="E162" s="7">
        <v>0</v>
      </c>
      <c r="F162" t="s">
        <v>357</v>
      </c>
      <c r="G162" t="s">
        <v>17</v>
      </c>
      <c r="H162" t="s">
        <v>18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358</v>
      </c>
      <c r="O162" s="10" t="s">
        <v>8325</v>
      </c>
      <c r="P162" t="s">
        <v>8329</v>
      </c>
    </row>
    <row r="163" spans="1:16" ht="43.5" hidden="1" x14ac:dyDescent="0.35">
      <c r="A163">
        <v>161</v>
      </c>
      <c r="B163" s="5" t="s">
        <v>359</v>
      </c>
      <c r="C163" s="5" t="s">
        <v>360</v>
      </c>
      <c r="D163" s="6">
        <v>50000</v>
      </c>
      <c r="E163" s="7">
        <v>5</v>
      </c>
      <c r="F163" t="s">
        <v>357</v>
      </c>
      <c r="G163" t="s">
        <v>17</v>
      </c>
      <c r="H163" t="s">
        <v>18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358</v>
      </c>
      <c r="O163" s="10" t="s">
        <v>8325</v>
      </c>
      <c r="P163" t="s">
        <v>8329</v>
      </c>
    </row>
    <row r="164" spans="1:16" ht="43.5" hidden="1" x14ac:dyDescent="0.35">
      <c r="A164">
        <v>162</v>
      </c>
      <c r="B164" s="5" t="s">
        <v>361</v>
      </c>
      <c r="C164" s="5" t="s">
        <v>362</v>
      </c>
      <c r="D164" s="6">
        <v>2800</v>
      </c>
      <c r="E164" s="7">
        <v>435</v>
      </c>
      <c r="F164" t="s">
        <v>357</v>
      </c>
      <c r="G164" t="s">
        <v>17</v>
      </c>
      <c r="H164" t="s">
        <v>18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358</v>
      </c>
      <c r="O164" s="10" t="s">
        <v>8325</v>
      </c>
      <c r="P164" t="s">
        <v>8329</v>
      </c>
    </row>
    <row r="165" spans="1:16" ht="58" hidden="1" x14ac:dyDescent="0.35">
      <c r="A165">
        <v>163</v>
      </c>
      <c r="B165" s="5" t="s">
        <v>363</v>
      </c>
      <c r="C165" s="5" t="s">
        <v>364</v>
      </c>
      <c r="D165" s="6">
        <v>2000000</v>
      </c>
      <c r="E165" s="7">
        <v>0</v>
      </c>
      <c r="F165" t="s">
        <v>357</v>
      </c>
      <c r="G165" t="s">
        <v>17</v>
      </c>
      <c r="H165" t="s">
        <v>18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358</v>
      </c>
      <c r="O165" s="10" t="s">
        <v>8325</v>
      </c>
      <c r="P165" t="s">
        <v>8329</v>
      </c>
    </row>
    <row r="166" spans="1:16" ht="58" hidden="1" x14ac:dyDescent="0.35">
      <c r="A166">
        <v>164</v>
      </c>
      <c r="B166" s="5" t="s">
        <v>365</v>
      </c>
      <c r="C166" s="5" t="s">
        <v>366</v>
      </c>
      <c r="D166" s="6">
        <v>120000</v>
      </c>
      <c r="E166" s="7">
        <v>640</v>
      </c>
      <c r="F166" t="s">
        <v>357</v>
      </c>
      <c r="G166" t="s">
        <v>17</v>
      </c>
      <c r="H166" t="s">
        <v>18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358</v>
      </c>
      <c r="O166" s="10" t="s">
        <v>8325</v>
      </c>
      <c r="P166" t="s">
        <v>8329</v>
      </c>
    </row>
    <row r="167" spans="1:16" ht="29" hidden="1" x14ac:dyDescent="0.35">
      <c r="A167">
        <v>165</v>
      </c>
      <c r="B167" s="5" t="s">
        <v>367</v>
      </c>
      <c r="C167" s="5" t="s">
        <v>368</v>
      </c>
      <c r="D167" s="6">
        <v>17000</v>
      </c>
      <c r="E167" s="7">
        <v>0</v>
      </c>
      <c r="F167" t="s">
        <v>357</v>
      </c>
      <c r="G167" t="s">
        <v>24</v>
      </c>
      <c r="H167" t="s">
        <v>25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358</v>
      </c>
      <c r="O167" s="10" t="s">
        <v>8325</v>
      </c>
      <c r="P167" t="s">
        <v>8329</v>
      </c>
    </row>
    <row r="168" spans="1:16" ht="43.5" hidden="1" x14ac:dyDescent="0.35">
      <c r="A168">
        <v>166</v>
      </c>
      <c r="B168" s="5" t="s">
        <v>369</v>
      </c>
      <c r="C168" s="5" t="s">
        <v>370</v>
      </c>
      <c r="D168" s="6">
        <v>5000</v>
      </c>
      <c r="E168" s="7">
        <v>3000</v>
      </c>
      <c r="F168" t="s">
        <v>357</v>
      </c>
      <c r="G168" t="s">
        <v>17</v>
      </c>
      <c r="H168" t="s">
        <v>18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358</v>
      </c>
      <c r="O168" s="10" t="s">
        <v>8325</v>
      </c>
      <c r="P168" t="s">
        <v>8329</v>
      </c>
    </row>
    <row r="169" spans="1:16" ht="43.5" hidden="1" x14ac:dyDescent="0.35">
      <c r="A169">
        <v>167</v>
      </c>
      <c r="B169" s="5" t="s">
        <v>371</v>
      </c>
      <c r="C169" s="5" t="s">
        <v>372</v>
      </c>
      <c r="D169" s="6">
        <v>110000</v>
      </c>
      <c r="E169" s="7">
        <v>11</v>
      </c>
      <c r="F169" t="s">
        <v>357</v>
      </c>
      <c r="G169" t="s">
        <v>17</v>
      </c>
      <c r="H169" t="s">
        <v>18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358</v>
      </c>
      <c r="O169" s="10" t="s">
        <v>8325</v>
      </c>
      <c r="P169" t="s">
        <v>8329</v>
      </c>
    </row>
    <row r="170" spans="1:16" ht="43.5" hidden="1" x14ac:dyDescent="0.35">
      <c r="A170">
        <v>168</v>
      </c>
      <c r="B170" s="5" t="s">
        <v>373</v>
      </c>
      <c r="C170" s="5" t="s">
        <v>374</v>
      </c>
      <c r="D170" s="6">
        <v>8000</v>
      </c>
      <c r="E170" s="7">
        <v>325</v>
      </c>
      <c r="F170" t="s">
        <v>357</v>
      </c>
      <c r="G170" t="s">
        <v>17</v>
      </c>
      <c r="H170" t="s">
        <v>18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358</v>
      </c>
      <c r="O170" s="10" t="s">
        <v>8325</v>
      </c>
      <c r="P170" t="s">
        <v>8329</v>
      </c>
    </row>
    <row r="171" spans="1:16" ht="43.5" hidden="1" x14ac:dyDescent="0.35">
      <c r="A171">
        <v>169</v>
      </c>
      <c r="B171" s="5" t="s">
        <v>375</v>
      </c>
      <c r="C171" s="5" t="s">
        <v>376</v>
      </c>
      <c r="D171" s="6">
        <v>2500</v>
      </c>
      <c r="E171" s="7">
        <v>560</v>
      </c>
      <c r="F171" t="s">
        <v>357</v>
      </c>
      <c r="G171" t="s">
        <v>24</v>
      </c>
      <c r="H171" t="s">
        <v>25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358</v>
      </c>
      <c r="O171" s="10" t="s">
        <v>8325</v>
      </c>
      <c r="P171" t="s">
        <v>8329</v>
      </c>
    </row>
    <row r="172" spans="1:16" ht="58" hidden="1" x14ac:dyDescent="0.35">
      <c r="A172">
        <v>170</v>
      </c>
      <c r="B172" s="5" t="s">
        <v>377</v>
      </c>
      <c r="C172" s="5" t="s">
        <v>378</v>
      </c>
      <c r="D172" s="6">
        <v>10000</v>
      </c>
      <c r="E172" s="7">
        <v>325</v>
      </c>
      <c r="F172" t="s">
        <v>357</v>
      </c>
      <c r="G172" t="s">
        <v>17</v>
      </c>
      <c r="H172" t="s">
        <v>18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358</v>
      </c>
      <c r="O172" s="10" t="s">
        <v>8325</v>
      </c>
      <c r="P172" t="s">
        <v>8329</v>
      </c>
    </row>
    <row r="173" spans="1:16" ht="43.5" hidden="1" x14ac:dyDescent="0.35">
      <c r="A173">
        <v>171</v>
      </c>
      <c r="B173" s="5" t="s">
        <v>379</v>
      </c>
      <c r="C173" s="5" t="s">
        <v>380</v>
      </c>
      <c r="D173" s="6">
        <v>50000</v>
      </c>
      <c r="E173" s="7">
        <v>1</v>
      </c>
      <c r="F173" t="s">
        <v>357</v>
      </c>
      <c r="G173" t="s">
        <v>17</v>
      </c>
      <c r="H173" t="s">
        <v>18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358</v>
      </c>
      <c r="O173" s="10" t="s">
        <v>8325</v>
      </c>
      <c r="P173" t="s">
        <v>8329</v>
      </c>
    </row>
    <row r="174" spans="1:16" ht="43.5" hidden="1" x14ac:dyDescent="0.35">
      <c r="A174">
        <v>172</v>
      </c>
      <c r="B174" s="5" t="s">
        <v>381</v>
      </c>
      <c r="C174" s="5" t="s">
        <v>382</v>
      </c>
      <c r="D174" s="6">
        <v>95000</v>
      </c>
      <c r="E174" s="7">
        <v>0</v>
      </c>
      <c r="F174" t="s">
        <v>357</v>
      </c>
      <c r="G174" t="s">
        <v>17</v>
      </c>
      <c r="H174" t="s">
        <v>18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358</v>
      </c>
      <c r="O174" s="10" t="s">
        <v>8325</v>
      </c>
      <c r="P174" t="s">
        <v>8329</v>
      </c>
    </row>
    <row r="175" spans="1:16" ht="43.5" hidden="1" x14ac:dyDescent="0.35">
      <c r="A175">
        <v>173</v>
      </c>
      <c r="B175" s="5" t="s">
        <v>383</v>
      </c>
      <c r="C175" s="5" t="s">
        <v>384</v>
      </c>
      <c r="D175" s="6">
        <v>1110</v>
      </c>
      <c r="E175" s="7">
        <v>0</v>
      </c>
      <c r="F175" t="s">
        <v>357</v>
      </c>
      <c r="G175" t="s">
        <v>24</v>
      </c>
      <c r="H175" t="s">
        <v>25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358</v>
      </c>
      <c r="O175" s="10" t="s">
        <v>8325</v>
      </c>
      <c r="P175" t="s">
        <v>8329</v>
      </c>
    </row>
    <row r="176" spans="1:16" ht="43.5" hidden="1" x14ac:dyDescent="0.35">
      <c r="A176">
        <v>174</v>
      </c>
      <c r="B176" s="5" t="s">
        <v>385</v>
      </c>
      <c r="C176" s="5" t="s">
        <v>386</v>
      </c>
      <c r="D176" s="6">
        <v>6000</v>
      </c>
      <c r="E176" s="7">
        <v>0</v>
      </c>
      <c r="F176" t="s">
        <v>357</v>
      </c>
      <c r="G176" t="s">
        <v>387</v>
      </c>
      <c r="H176" t="s">
        <v>55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358</v>
      </c>
      <c r="O176" s="10" t="s">
        <v>8325</v>
      </c>
      <c r="P176" t="s">
        <v>8329</v>
      </c>
    </row>
    <row r="177" spans="1:16" ht="58" hidden="1" x14ac:dyDescent="0.35">
      <c r="A177">
        <v>175</v>
      </c>
      <c r="B177" s="5" t="s">
        <v>388</v>
      </c>
      <c r="C177" s="5" t="s">
        <v>389</v>
      </c>
      <c r="D177" s="6">
        <v>20000</v>
      </c>
      <c r="E177" s="7">
        <v>1297</v>
      </c>
      <c r="F177" t="s">
        <v>357</v>
      </c>
      <c r="G177" t="s">
        <v>24</v>
      </c>
      <c r="H177" t="s">
        <v>25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358</v>
      </c>
      <c r="O177" s="10" t="s">
        <v>8325</v>
      </c>
      <c r="P177" t="s">
        <v>8329</v>
      </c>
    </row>
    <row r="178" spans="1:16" ht="43.5" hidden="1" x14ac:dyDescent="0.35">
      <c r="A178">
        <v>176</v>
      </c>
      <c r="B178" s="5" t="s">
        <v>390</v>
      </c>
      <c r="C178" s="5" t="s">
        <v>391</v>
      </c>
      <c r="D178" s="6">
        <v>1500</v>
      </c>
      <c r="E178" s="7">
        <v>0</v>
      </c>
      <c r="F178" t="s">
        <v>357</v>
      </c>
      <c r="G178" t="s">
        <v>17</v>
      </c>
      <c r="H178" t="s">
        <v>18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358</v>
      </c>
      <c r="O178" s="10" t="s">
        <v>8325</v>
      </c>
      <c r="P178" t="s">
        <v>8329</v>
      </c>
    </row>
    <row r="179" spans="1:16" ht="29" hidden="1" x14ac:dyDescent="0.35">
      <c r="A179">
        <v>177</v>
      </c>
      <c r="B179" s="5" t="s">
        <v>392</v>
      </c>
      <c r="C179" s="5" t="s">
        <v>393</v>
      </c>
      <c r="D179" s="6">
        <v>450</v>
      </c>
      <c r="E179" s="7">
        <v>180</v>
      </c>
      <c r="F179" t="s">
        <v>357</v>
      </c>
      <c r="G179" t="s">
        <v>17</v>
      </c>
      <c r="H179" t="s">
        <v>18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358</v>
      </c>
      <c r="O179" s="10" t="s">
        <v>8325</v>
      </c>
      <c r="P179" t="s">
        <v>8329</v>
      </c>
    </row>
    <row r="180" spans="1:16" ht="29" hidden="1" x14ac:dyDescent="0.35">
      <c r="A180">
        <v>178</v>
      </c>
      <c r="B180" s="5" t="s">
        <v>394</v>
      </c>
      <c r="C180" s="5" t="s">
        <v>395</v>
      </c>
      <c r="D180" s="6">
        <v>500000</v>
      </c>
      <c r="E180" s="7">
        <v>0</v>
      </c>
      <c r="F180" t="s">
        <v>357</v>
      </c>
      <c r="G180" t="s">
        <v>54</v>
      </c>
      <c r="H180" t="s">
        <v>55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358</v>
      </c>
      <c r="O180" s="10" t="s">
        <v>8325</v>
      </c>
      <c r="P180" t="s">
        <v>8329</v>
      </c>
    </row>
    <row r="181" spans="1:16" ht="29" hidden="1" x14ac:dyDescent="0.35">
      <c r="A181">
        <v>179</v>
      </c>
      <c r="B181" s="5" t="s">
        <v>396</v>
      </c>
      <c r="C181" s="5" t="s">
        <v>397</v>
      </c>
      <c r="D181" s="6">
        <v>1000</v>
      </c>
      <c r="E181" s="7">
        <v>200</v>
      </c>
      <c r="F181" t="s">
        <v>357</v>
      </c>
      <c r="G181" t="s">
        <v>17</v>
      </c>
      <c r="H181" t="s">
        <v>18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358</v>
      </c>
      <c r="O181" s="10" t="s">
        <v>8325</v>
      </c>
      <c r="P181" t="s">
        <v>8329</v>
      </c>
    </row>
    <row r="182" spans="1:16" ht="43.5" hidden="1" x14ac:dyDescent="0.35">
      <c r="A182">
        <v>180</v>
      </c>
      <c r="B182" s="5" t="s">
        <v>398</v>
      </c>
      <c r="C182" s="5" t="s">
        <v>399</v>
      </c>
      <c r="D182" s="6">
        <v>1200</v>
      </c>
      <c r="E182" s="7">
        <v>401</v>
      </c>
      <c r="F182" t="s">
        <v>357</v>
      </c>
      <c r="G182" t="s">
        <v>24</v>
      </c>
      <c r="H182" t="s">
        <v>25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358</v>
      </c>
      <c r="O182" s="10" t="s">
        <v>8325</v>
      </c>
      <c r="P182" t="s">
        <v>8329</v>
      </c>
    </row>
    <row r="183" spans="1:16" ht="43.5" hidden="1" x14ac:dyDescent="0.35">
      <c r="A183">
        <v>181</v>
      </c>
      <c r="B183" s="5" t="s">
        <v>400</v>
      </c>
      <c r="C183" s="5" t="s">
        <v>401</v>
      </c>
      <c r="D183" s="6">
        <v>3423</v>
      </c>
      <c r="E183" s="7">
        <v>722</v>
      </c>
      <c r="F183" t="s">
        <v>357</v>
      </c>
      <c r="G183" t="s">
        <v>24</v>
      </c>
      <c r="H183" t="s">
        <v>25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358</v>
      </c>
      <c r="O183" s="10" t="s">
        <v>8325</v>
      </c>
      <c r="P183" t="s">
        <v>8329</v>
      </c>
    </row>
    <row r="184" spans="1:16" ht="58" hidden="1" x14ac:dyDescent="0.35">
      <c r="A184">
        <v>182</v>
      </c>
      <c r="B184" s="5" t="s">
        <v>402</v>
      </c>
      <c r="C184" s="5" t="s">
        <v>403</v>
      </c>
      <c r="D184" s="6">
        <v>1000</v>
      </c>
      <c r="E184" s="7">
        <v>0</v>
      </c>
      <c r="F184" t="s">
        <v>357</v>
      </c>
      <c r="G184" t="s">
        <v>17</v>
      </c>
      <c r="H184" t="s">
        <v>18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358</v>
      </c>
      <c r="O184" s="10" t="s">
        <v>8325</v>
      </c>
      <c r="P184" t="s">
        <v>8329</v>
      </c>
    </row>
    <row r="185" spans="1:16" hidden="1" x14ac:dyDescent="0.35">
      <c r="A185">
        <v>183</v>
      </c>
      <c r="B185" s="5" t="s">
        <v>404</v>
      </c>
      <c r="C185" s="5" t="s">
        <v>405</v>
      </c>
      <c r="D185" s="6">
        <v>12500</v>
      </c>
      <c r="E185" s="7">
        <v>4482</v>
      </c>
      <c r="F185" t="s">
        <v>357</v>
      </c>
      <c r="G185" t="s">
        <v>24</v>
      </c>
      <c r="H185" t="s">
        <v>25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358</v>
      </c>
      <c r="O185" s="10" t="s">
        <v>8325</v>
      </c>
      <c r="P185" t="s">
        <v>8329</v>
      </c>
    </row>
    <row r="186" spans="1:16" ht="58" hidden="1" x14ac:dyDescent="0.35">
      <c r="A186">
        <v>184</v>
      </c>
      <c r="B186" s="5" t="s">
        <v>406</v>
      </c>
      <c r="C186" s="5" t="s">
        <v>407</v>
      </c>
      <c r="D186" s="6">
        <v>1500</v>
      </c>
      <c r="E186" s="7">
        <v>51</v>
      </c>
      <c r="F186" t="s">
        <v>357</v>
      </c>
      <c r="G186" t="s">
        <v>159</v>
      </c>
      <c r="H186" t="s">
        <v>160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358</v>
      </c>
      <c r="O186" s="10" t="s">
        <v>8325</v>
      </c>
      <c r="P186" t="s">
        <v>8329</v>
      </c>
    </row>
    <row r="187" spans="1:16" hidden="1" x14ac:dyDescent="0.35">
      <c r="A187">
        <v>185</v>
      </c>
      <c r="B187" s="5" t="s">
        <v>408</v>
      </c>
      <c r="C187" s="5" t="s">
        <v>409</v>
      </c>
      <c r="D187" s="6">
        <v>40000</v>
      </c>
      <c r="E187" s="7">
        <v>2200</v>
      </c>
      <c r="F187" t="s">
        <v>357</v>
      </c>
      <c r="G187" t="s">
        <v>410</v>
      </c>
      <c r="H187" t="s">
        <v>411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358</v>
      </c>
      <c r="O187" s="10" t="s">
        <v>8325</v>
      </c>
      <c r="P187" t="s">
        <v>8329</v>
      </c>
    </row>
    <row r="188" spans="1:16" ht="43.5" hidden="1" x14ac:dyDescent="0.35">
      <c r="A188">
        <v>186</v>
      </c>
      <c r="B188" s="5" t="s">
        <v>412</v>
      </c>
      <c r="C188" s="5" t="s">
        <v>413</v>
      </c>
      <c r="D188" s="6">
        <v>5000</v>
      </c>
      <c r="E188" s="7">
        <v>0</v>
      </c>
      <c r="F188" t="s">
        <v>357</v>
      </c>
      <c r="G188" t="s">
        <v>17</v>
      </c>
      <c r="H188" t="s">
        <v>18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358</v>
      </c>
      <c r="O188" s="10" t="s">
        <v>8325</v>
      </c>
      <c r="P188" t="s">
        <v>8329</v>
      </c>
    </row>
    <row r="189" spans="1:16" ht="43.5" hidden="1" x14ac:dyDescent="0.35">
      <c r="A189">
        <v>187</v>
      </c>
      <c r="B189" s="5" t="s">
        <v>414</v>
      </c>
      <c r="C189" s="5" t="s">
        <v>415</v>
      </c>
      <c r="D189" s="6">
        <v>5000</v>
      </c>
      <c r="E189" s="7">
        <v>800</v>
      </c>
      <c r="F189" t="s">
        <v>357</v>
      </c>
      <c r="G189" t="s">
        <v>17</v>
      </c>
      <c r="H189" t="s">
        <v>18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358</v>
      </c>
      <c r="O189" s="10" t="s">
        <v>8325</v>
      </c>
      <c r="P189" t="s">
        <v>8329</v>
      </c>
    </row>
    <row r="190" spans="1:16" ht="58" hidden="1" x14ac:dyDescent="0.35">
      <c r="A190">
        <v>188</v>
      </c>
      <c r="B190" s="5" t="s">
        <v>416</v>
      </c>
      <c r="C190" s="5" t="s">
        <v>417</v>
      </c>
      <c r="D190" s="6">
        <v>1500</v>
      </c>
      <c r="E190" s="7">
        <v>0</v>
      </c>
      <c r="F190" t="s">
        <v>357</v>
      </c>
      <c r="G190" t="s">
        <v>17</v>
      </c>
      <c r="H190" t="s">
        <v>18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358</v>
      </c>
      <c r="O190" s="10" t="s">
        <v>8325</v>
      </c>
      <c r="P190" t="s">
        <v>8329</v>
      </c>
    </row>
    <row r="191" spans="1:16" ht="43.5" hidden="1" x14ac:dyDescent="0.35">
      <c r="A191">
        <v>189</v>
      </c>
      <c r="B191" s="5" t="s">
        <v>418</v>
      </c>
      <c r="C191" s="5" t="s">
        <v>419</v>
      </c>
      <c r="D191" s="6">
        <v>500000</v>
      </c>
      <c r="E191" s="7">
        <v>345</v>
      </c>
      <c r="F191" t="s">
        <v>357</v>
      </c>
      <c r="G191" t="s">
        <v>17</v>
      </c>
      <c r="H191" t="s">
        <v>18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358</v>
      </c>
      <c r="O191" s="10" t="s">
        <v>8325</v>
      </c>
      <c r="P191" t="s">
        <v>8329</v>
      </c>
    </row>
    <row r="192" spans="1:16" hidden="1" x14ac:dyDescent="0.35">
      <c r="A192">
        <v>190</v>
      </c>
      <c r="B192" s="5" t="s">
        <v>420</v>
      </c>
      <c r="C192" s="5" t="s">
        <v>421</v>
      </c>
      <c r="D192" s="6">
        <v>12000</v>
      </c>
      <c r="E192" s="7">
        <v>50</v>
      </c>
      <c r="F192" t="s">
        <v>357</v>
      </c>
      <c r="G192" t="s">
        <v>17</v>
      </c>
      <c r="H192" t="s">
        <v>18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358</v>
      </c>
      <c r="O192" s="10" t="s">
        <v>8325</v>
      </c>
      <c r="P192" t="s">
        <v>8329</v>
      </c>
    </row>
    <row r="193" spans="1:16" ht="43.5" hidden="1" x14ac:dyDescent="0.35">
      <c r="A193">
        <v>191</v>
      </c>
      <c r="B193" s="5" t="s">
        <v>422</v>
      </c>
      <c r="C193" s="5" t="s">
        <v>423</v>
      </c>
      <c r="D193" s="6">
        <v>5000</v>
      </c>
      <c r="E193" s="7">
        <v>250</v>
      </c>
      <c r="F193" t="s">
        <v>357</v>
      </c>
      <c r="G193" t="s">
        <v>50</v>
      </c>
      <c r="H193" t="s">
        <v>51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358</v>
      </c>
      <c r="O193" s="10" t="s">
        <v>8325</v>
      </c>
      <c r="P193" t="s">
        <v>8329</v>
      </c>
    </row>
    <row r="194" spans="1:16" ht="58" hidden="1" x14ac:dyDescent="0.35">
      <c r="A194">
        <v>192</v>
      </c>
      <c r="B194" s="5" t="s">
        <v>424</v>
      </c>
      <c r="C194" s="5" t="s">
        <v>425</v>
      </c>
      <c r="D194" s="6">
        <v>1000000</v>
      </c>
      <c r="E194" s="7">
        <v>17</v>
      </c>
      <c r="F194" t="s">
        <v>357</v>
      </c>
      <c r="G194" t="s">
        <v>17</v>
      </c>
      <c r="H194" t="s">
        <v>18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358</v>
      </c>
      <c r="O194" s="10" t="s">
        <v>8325</v>
      </c>
      <c r="P194" t="s">
        <v>8329</v>
      </c>
    </row>
    <row r="195" spans="1:16" ht="58" hidden="1" x14ac:dyDescent="0.35">
      <c r="A195">
        <v>193</v>
      </c>
      <c r="B195" s="5" t="s">
        <v>426</v>
      </c>
      <c r="C195" s="5" t="s">
        <v>427</v>
      </c>
      <c r="D195" s="6">
        <v>1000</v>
      </c>
      <c r="E195" s="7">
        <v>0</v>
      </c>
      <c r="F195" t="s">
        <v>357</v>
      </c>
      <c r="G195" t="s">
        <v>24</v>
      </c>
      <c r="H195" t="s">
        <v>25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358</v>
      </c>
      <c r="O195" s="10" t="s">
        <v>8325</v>
      </c>
      <c r="P195" t="s">
        <v>8329</v>
      </c>
    </row>
    <row r="196" spans="1:16" ht="43.5" hidden="1" x14ac:dyDescent="0.35">
      <c r="A196">
        <v>194</v>
      </c>
      <c r="B196" s="5" t="s">
        <v>428</v>
      </c>
      <c r="C196" s="5" t="s">
        <v>429</v>
      </c>
      <c r="D196" s="6">
        <v>2500</v>
      </c>
      <c r="E196" s="7">
        <v>3</v>
      </c>
      <c r="F196" t="s">
        <v>357</v>
      </c>
      <c r="G196" t="s">
        <v>24</v>
      </c>
      <c r="H196" t="s">
        <v>25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358</v>
      </c>
      <c r="O196" s="10" t="s">
        <v>8325</v>
      </c>
      <c r="P196" t="s">
        <v>8329</v>
      </c>
    </row>
    <row r="197" spans="1:16" ht="43.5" hidden="1" x14ac:dyDescent="0.35">
      <c r="A197">
        <v>195</v>
      </c>
      <c r="B197" s="5" t="s">
        <v>430</v>
      </c>
      <c r="C197" s="5" t="s">
        <v>431</v>
      </c>
      <c r="D197" s="6">
        <v>2000000</v>
      </c>
      <c r="E197" s="7">
        <v>0</v>
      </c>
      <c r="F197" t="s">
        <v>357</v>
      </c>
      <c r="G197" t="s">
        <v>17</v>
      </c>
      <c r="H197" t="s">
        <v>18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358</v>
      </c>
      <c r="O197" s="10" t="s">
        <v>8325</v>
      </c>
      <c r="P197" t="s">
        <v>8329</v>
      </c>
    </row>
    <row r="198" spans="1:16" ht="43.5" hidden="1" x14ac:dyDescent="0.35">
      <c r="A198">
        <v>196</v>
      </c>
      <c r="B198" s="5" t="s">
        <v>432</v>
      </c>
      <c r="C198" s="5" t="s">
        <v>433</v>
      </c>
      <c r="D198" s="6">
        <v>3500</v>
      </c>
      <c r="E198" s="7">
        <v>1465</v>
      </c>
      <c r="F198" t="s">
        <v>357</v>
      </c>
      <c r="G198" t="s">
        <v>24</v>
      </c>
      <c r="H198" t="s">
        <v>25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358</v>
      </c>
      <c r="O198" s="10" t="s">
        <v>8325</v>
      </c>
      <c r="P198" t="s">
        <v>8329</v>
      </c>
    </row>
    <row r="199" spans="1:16" ht="43.5" hidden="1" x14ac:dyDescent="0.35">
      <c r="A199">
        <v>197</v>
      </c>
      <c r="B199" s="5" t="s">
        <v>434</v>
      </c>
      <c r="C199" s="5" t="s">
        <v>435</v>
      </c>
      <c r="D199" s="6">
        <v>2500</v>
      </c>
      <c r="E199" s="7">
        <v>262</v>
      </c>
      <c r="F199" t="s">
        <v>357</v>
      </c>
      <c r="G199" t="s">
        <v>24</v>
      </c>
      <c r="H199" t="s">
        <v>25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358</v>
      </c>
      <c r="O199" s="10" t="s">
        <v>8325</v>
      </c>
      <c r="P199" t="s">
        <v>8329</v>
      </c>
    </row>
    <row r="200" spans="1:16" ht="43.5" hidden="1" x14ac:dyDescent="0.35">
      <c r="A200">
        <v>198</v>
      </c>
      <c r="B200" s="5" t="s">
        <v>436</v>
      </c>
      <c r="C200" s="5" t="s">
        <v>437</v>
      </c>
      <c r="D200" s="6">
        <v>25000</v>
      </c>
      <c r="E200" s="7">
        <v>279</v>
      </c>
      <c r="F200" t="s">
        <v>357</v>
      </c>
      <c r="G200" t="s">
        <v>17</v>
      </c>
      <c r="H200" t="s">
        <v>18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358</v>
      </c>
      <c r="O200" s="10" t="s">
        <v>8325</v>
      </c>
      <c r="P200" t="s">
        <v>8329</v>
      </c>
    </row>
    <row r="201" spans="1:16" ht="43.5" hidden="1" x14ac:dyDescent="0.35">
      <c r="A201">
        <v>199</v>
      </c>
      <c r="B201" s="5" t="s">
        <v>438</v>
      </c>
      <c r="C201" s="5" t="s">
        <v>439</v>
      </c>
      <c r="D201" s="6">
        <v>10000</v>
      </c>
      <c r="E201" s="7">
        <v>0</v>
      </c>
      <c r="F201" t="s">
        <v>357</v>
      </c>
      <c r="G201" t="s">
        <v>17</v>
      </c>
      <c r="H201" t="s">
        <v>18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358</v>
      </c>
      <c r="O201" s="10" t="s">
        <v>8325</v>
      </c>
      <c r="P201" t="s">
        <v>8329</v>
      </c>
    </row>
    <row r="202" spans="1:16" ht="29" hidden="1" x14ac:dyDescent="0.35">
      <c r="A202">
        <v>200</v>
      </c>
      <c r="B202" s="5" t="s">
        <v>440</v>
      </c>
      <c r="C202" s="5" t="s">
        <v>441</v>
      </c>
      <c r="D202" s="6">
        <v>6000</v>
      </c>
      <c r="E202" s="7">
        <v>1571.55</v>
      </c>
      <c r="F202" t="s">
        <v>357</v>
      </c>
      <c r="G202" t="s">
        <v>17</v>
      </c>
      <c r="H202" t="s">
        <v>18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358</v>
      </c>
      <c r="O202" s="10" t="s">
        <v>8325</v>
      </c>
      <c r="P202" t="s">
        <v>8329</v>
      </c>
    </row>
    <row r="203" spans="1:16" ht="43.5" hidden="1" x14ac:dyDescent="0.35">
      <c r="A203">
        <v>201</v>
      </c>
      <c r="B203" s="5" t="s">
        <v>442</v>
      </c>
      <c r="C203" s="5" t="s">
        <v>443</v>
      </c>
      <c r="D203" s="6">
        <v>650</v>
      </c>
      <c r="E203" s="7">
        <v>380</v>
      </c>
      <c r="F203" t="s">
        <v>357</v>
      </c>
      <c r="G203" t="s">
        <v>17</v>
      </c>
      <c r="H203" t="s">
        <v>18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358</v>
      </c>
      <c r="O203" s="10" t="s">
        <v>8325</v>
      </c>
      <c r="P203" t="s">
        <v>8329</v>
      </c>
    </row>
    <row r="204" spans="1:16" hidden="1" x14ac:dyDescent="0.35">
      <c r="A204">
        <v>202</v>
      </c>
      <c r="B204" s="5" t="s">
        <v>444</v>
      </c>
      <c r="C204" s="5" t="s">
        <v>445</v>
      </c>
      <c r="D204" s="6">
        <v>6000</v>
      </c>
      <c r="E204" s="7">
        <v>0</v>
      </c>
      <c r="F204" t="s">
        <v>357</v>
      </c>
      <c r="G204" t="s">
        <v>17</v>
      </c>
      <c r="H204" t="s">
        <v>18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358</v>
      </c>
      <c r="O204" s="10" t="s">
        <v>8325</v>
      </c>
      <c r="P204" t="s">
        <v>8329</v>
      </c>
    </row>
    <row r="205" spans="1:16" ht="43.5" hidden="1" x14ac:dyDescent="0.35">
      <c r="A205">
        <v>203</v>
      </c>
      <c r="B205" s="5" t="s">
        <v>446</v>
      </c>
      <c r="C205" s="5" t="s">
        <v>447</v>
      </c>
      <c r="D205" s="6">
        <v>2500</v>
      </c>
      <c r="E205" s="7">
        <v>746</v>
      </c>
      <c r="F205" t="s">
        <v>357</v>
      </c>
      <c r="G205" t="s">
        <v>24</v>
      </c>
      <c r="H205" t="s">
        <v>25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358</v>
      </c>
      <c r="O205" s="10" t="s">
        <v>8325</v>
      </c>
      <c r="P205" t="s">
        <v>8329</v>
      </c>
    </row>
    <row r="206" spans="1:16" ht="43.5" hidden="1" x14ac:dyDescent="0.35">
      <c r="A206">
        <v>204</v>
      </c>
      <c r="B206" s="5" t="s">
        <v>448</v>
      </c>
      <c r="C206" s="5" t="s">
        <v>449</v>
      </c>
      <c r="D206" s="6">
        <v>300000</v>
      </c>
      <c r="E206" s="7">
        <v>152165</v>
      </c>
      <c r="F206" t="s">
        <v>357</v>
      </c>
      <c r="G206" t="s">
        <v>50</v>
      </c>
      <c r="H206" t="s">
        <v>51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358</v>
      </c>
      <c r="O206" s="10" t="s">
        <v>8325</v>
      </c>
      <c r="P206" t="s">
        <v>8329</v>
      </c>
    </row>
    <row r="207" spans="1:16" ht="43.5" hidden="1" x14ac:dyDescent="0.35">
      <c r="A207">
        <v>205</v>
      </c>
      <c r="B207" s="5" t="s">
        <v>450</v>
      </c>
      <c r="C207" s="5" t="s">
        <v>451</v>
      </c>
      <c r="D207" s="6">
        <v>8000</v>
      </c>
      <c r="E207" s="7">
        <v>1300</v>
      </c>
      <c r="F207" t="s">
        <v>357</v>
      </c>
      <c r="G207" t="s">
        <v>17</v>
      </c>
      <c r="H207" t="s">
        <v>18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358</v>
      </c>
      <c r="O207" s="10" t="s">
        <v>8325</v>
      </c>
      <c r="P207" t="s">
        <v>8329</v>
      </c>
    </row>
    <row r="208" spans="1:16" ht="43.5" hidden="1" x14ac:dyDescent="0.35">
      <c r="A208">
        <v>206</v>
      </c>
      <c r="B208" s="5" t="s">
        <v>452</v>
      </c>
      <c r="C208" s="5" t="s">
        <v>453</v>
      </c>
      <c r="D208" s="6">
        <v>12700</v>
      </c>
      <c r="E208" s="7">
        <v>0</v>
      </c>
      <c r="F208" t="s">
        <v>357</v>
      </c>
      <c r="G208" t="s">
        <v>17</v>
      </c>
      <c r="H208" t="s">
        <v>18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358</v>
      </c>
      <c r="O208" s="10" t="s">
        <v>8325</v>
      </c>
      <c r="P208" t="s">
        <v>8329</v>
      </c>
    </row>
    <row r="209" spans="1:16" ht="43.5" hidden="1" x14ac:dyDescent="0.35">
      <c r="A209">
        <v>207</v>
      </c>
      <c r="B209" s="5" t="s">
        <v>454</v>
      </c>
      <c r="C209" s="5" t="s">
        <v>455</v>
      </c>
      <c r="D209" s="6">
        <v>14000</v>
      </c>
      <c r="E209" s="7">
        <v>2130</v>
      </c>
      <c r="F209" t="s">
        <v>357</v>
      </c>
      <c r="G209" t="s">
        <v>159</v>
      </c>
      <c r="H209" t="s">
        <v>160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358</v>
      </c>
      <c r="O209" s="10" t="s">
        <v>8325</v>
      </c>
      <c r="P209" t="s">
        <v>8329</v>
      </c>
    </row>
    <row r="210" spans="1:16" ht="58" hidden="1" x14ac:dyDescent="0.35">
      <c r="A210">
        <v>208</v>
      </c>
      <c r="B210" s="5" t="s">
        <v>456</v>
      </c>
      <c r="C210" s="5" t="s">
        <v>457</v>
      </c>
      <c r="D210" s="6">
        <v>50000</v>
      </c>
      <c r="E210" s="7">
        <v>0</v>
      </c>
      <c r="F210" t="s">
        <v>357</v>
      </c>
      <c r="G210" t="s">
        <v>50</v>
      </c>
      <c r="H210" t="s">
        <v>51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358</v>
      </c>
      <c r="O210" s="10" t="s">
        <v>8325</v>
      </c>
      <c r="P210" t="s">
        <v>8329</v>
      </c>
    </row>
    <row r="211" spans="1:16" ht="58" hidden="1" x14ac:dyDescent="0.35">
      <c r="A211">
        <v>209</v>
      </c>
      <c r="B211" s="5" t="s">
        <v>458</v>
      </c>
      <c r="C211" s="5" t="s">
        <v>459</v>
      </c>
      <c r="D211" s="6">
        <v>25000</v>
      </c>
      <c r="E211" s="7">
        <v>0</v>
      </c>
      <c r="F211" t="s">
        <v>357</v>
      </c>
      <c r="G211" t="s">
        <v>17</v>
      </c>
      <c r="H211" t="s">
        <v>18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358</v>
      </c>
      <c r="O211" s="10" t="s">
        <v>8325</v>
      </c>
      <c r="P211" t="s">
        <v>8329</v>
      </c>
    </row>
    <row r="212" spans="1:16" ht="43.5" hidden="1" x14ac:dyDescent="0.35">
      <c r="A212">
        <v>210</v>
      </c>
      <c r="B212" s="5" t="s">
        <v>460</v>
      </c>
      <c r="C212" s="5" t="s">
        <v>461</v>
      </c>
      <c r="D212" s="6">
        <v>12000</v>
      </c>
      <c r="E212" s="7">
        <v>3030</v>
      </c>
      <c r="F212" t="s">
        <v>357</v>
      </c>
      <c r="G212" t="s">
        <v>17</v>
      </c>
      <c r="H212" t="s">
        <v>18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358</v>
      </c>
      <c r="O212" s="10" t="s">
        <v>8325</v>
      </c>
      <c r="P212" t="s">
        <v>8329</v>
      </c>
    </row>
    <row r="213" spans="1:16" ht="43.5" hidden="1" x14ac:dyDescent="0.35">
      <c r="A213">
        <v>211</v>
      </c>
      <c r="B213" s="5" t="s">
        <v>462</v>
      </c>
      <c r="C213" s="5" t="s">
        <v>463</v>
      </c>
      <c r="D213" s="6">
        <v>5000</v>
      </c>
      <c r="E213" s="7">
        <v>2230</v>
      </c>
      <c r="F213" t="s">
        <v>357</v>
      </c>
      <c r="G213" t="s">
        <v>17</v>
      </c>
      <c r="H213" t="s">
        <v>18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358</v>
      </c>
      <c r="O213" s="10" t="s">
        <v>8325</v>
      </c>
      <c r="P213" t="s">
        <v>8329</v>
      </c>
    </row>
    <row r="214" spans="1:16" ht="29" hidden="1" x14ac:dyDescent="0.35">
      <c r="A214">
        <v>212</v>
      </c>
      <c r="B214" s="5" t="s">
        <v>464</v>
      </c>
      <c r="C214" s="5" t="s">
        <v>465</v>
      </c>
      <c r="D214" s="6">
        <v>6300</v>
      </c>
      <c r="E214" s="7">
        <v>1</v>
      </c>
      <c r="F214" t="s">
        <v>357</v>
      </c>
      <c r="G214" t="s">
        <v>17</v>
      </c>
      <c r="H214" t="s">
        <v>18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358</v>
      </c>
      <c r="O214" s="10" t="s">
        <v>8325</v>
      </c>
      <c r="P214" t="s">
        <v>8329</v>
      </c>
    </row>
    <row r="215" spans="1:16" ht="43.5" hidden="1" x14ac:dyDescent="0.35">
      <c r="A215">
        <v>213</v>
      </c>
      <c r="B215" s="5" t="s">
        <v>466</v>
      </c>
      <c r="C215" s="5" t="s">
        <v>467</v>
      </c>
      <c r="D215" s="6">
        <v>50000</v>
      </c>
      <c r="E215" s="7">
        <v>20</v>
      </c>
      <c r="F215" t="s">
        <v>357</v>
      </c>
      <c r="G215" t="s">
        <v>17</v>
      </c>
      <c r="H215" t="s">
        <v>18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358</v>
      </c>
      <c r="O215" s="10" t="s">
        <v>8325</v>
      </c>
      <c r="P215" t="s">
        <v>8329</v>
      </c>
    </row>
    <row r="216" spans="1:16" ht="58" hidden="1" x14ac:dyDescent="0.35">
      <c r="A216">
        <v>214</v>
      </c>
      <c r="B216" s="5" t="s">
        <v>468</v>
      </c>
      <c r="C216" s="5" t="s">
        <v>469</v>
      </c>
      <c r="D216" s="6">
        <v>12500</v>
      </c>
      <c r="E216" s="7">
        <v>1</v>
      </c>
      <c r="F216" t="s">
        <v>357</v>
      </c>
      <c r="G216" t="s">
        <v>17</v>
      </c>
      <c r="H216" t="s">
        <v>18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358</v>
      </c>
      <c r="O216" s="10" t="s">
        <v>8325</v>
      </c>
      <c r="P216" t="s">
        <v>8329</v>
      </c>
    </row>
    <row r="217" spans="1:16" ht="43.5" hidden="1" x14ac:dyDescent="0.35">
      <c r="A217">
        <v>215</v>
      </c>
      <c r="B217" s="5" t="s">
        <v>470</v>
      </c>
      <c r="C217" s="5" t="s">
        <v>471</v>
      </c>
      <c r="D217" s="6">
        <v>4400</v>
      </c>
      <c r="E217" s="7">
        <v>10</v>
      </c>
      <c r="F217" t="s">
        <v>357</v>
      </c>
      <c r="G217" t="s">
        <v>24</v>
      </c>
      <c r="H217" t="s">
        <v>25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358</v>
      </c>
      <c r="O217" s="10" t="s">
        <v>8325</v>
      </c>
      <c r="P217" t="s">
        <v>8329</v>
      </c>
    </row>
    <row r="218" spans="1:16" ht="43.5" hidden="1" x14ac:dyDescent="0.35">
      <c r="A218">
        <v>216</v>
      </c>
      <c r="B218" s="5" t="s">
        <v>472</v>
      </c>
      <c r="C218" s="5" t="s">
        <v>473</v>
      </c>
      <c r="D218" s="6">
        <v>50000</v>
      </c>
      <c r="E218" s="7">
        <v>27849.22</v>
      </c>
      <c r="F218" t="s">
        <v>357</v>
      </c>
      <c r="G218" t="s">
        <v>17</v>
      </c>
      <c r="H218" t="s">
        <v>18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358</v>
      </c>
      <c r="O218" s="10" t="s">
        <v>8325</v>
      </c>
      <c r="P218" t="s">
        <v>8329</v>
      </c>
    </row>
    <row r="219" spans="1:16" hidden="1" x14ac:dyDescent="0.35">
      <c r="A219">
        <v>217</v>
      </c>
      <c r="B219" s="5" t="s">
        <v>474</v>
      </c>
      <c r="C219" s="5" t="s">
        <v>475</v>
      </c>
      <c r="D219" s="6">
        <v>100000</v>
      </c>
      <c r="E219" s="7">
        <v>11943</v>
      </c>
      <c r="F219" t="s">
        <v>357</v>
      </c>
      <c r="G219" t="s">
        <v>476</v>
      </c>
      <c r="H219" t="s">
        <v>477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358</v>
      </c>
      <c r="O219" s="10" t="s">
        <v>8325</v>
      </c>
      <c r="P219" t="s">
        <v>8329</v>
      </c>
    </row>
    <row r="220" spans="1:16" ht="43.5" hidden="1" x14ac:dyDescent="0.35">
      <c r="A220">
        <v>218</v>
      </c>
      <c r="B220" s="5" t="s">
        <v>478</v>
      </c>
      <c r="C220" s="5" t="s">
        <v>479</v>
      </c>
      <c r="D220" s="6">
        <v>5000</v>
      </c>
      <c r="E220" s="7">
        <v>100</v>
      </c>
      <c r="F220" t="s">
        <v>357</v>
      </c>
      <c r="G220" t="s">
        <v>17</v>
      </c>
      <c r="H220" t="s">
        <v>18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358</v>
      </c>
      <c r="O220" s="10" t="s">
        <v>8325</v>
      </c>
      <c r="P220" t="s">
        <v>8329</v>
      </c>
    </row>
    <row r="221" spans="1:16" ht="29" hidden="1" x14ac:dyDescent="0.35">
      <c r="A221">
        <v>219</v>
      </c>
      <c r="B221" s="5" t="s">
        <v>480</v>
      </c>
      <c r="C221" s="5" t="s">
        <v>481</v>
      </c>
      <c r="D221" s="6">
        <v>50000</v>
      </c>
      <c r="E221" s="7">
        <v>8815</v>
      </c>
      <c r="F221" t="s">
        <v>357</v>
      </c>
      <c r="G221" t="s">
        <v>17</v>
      </c>
      <c r="H221" t="s">
        <v>18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358</v>
      </c>
      <c r="O221" s="10" t="s">
        <v>8325</v>
      </c>
      <c r="P221" t="s">
        <v>8329</v>
      </c>
    </row>
    <row r="222" spans="1:16" ht="43.5" hidden="1" x14ac:dyDescent="0.35">
      <c r="A222">
        <v>220</v>
      </c>
      <c r="B222" s="5" t="s">
        <v>482</v>
      </c>
      <c r="C222" s="5" t="s">
        <v>483</v>
      </c>
      <c r="D222" s="6">
        <v>50000</v>
      </c>
      <c r="E222" s="7">
        <v>360</v>
      </c>
      <c r="F222" t="s">
        <v>357</v>
      </c>
      <c r="G222" t="s">
        <v>17</v>
      </c>
      <c r="H222" t="s">
        <v>18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358</v>
      </c>
      <c r="O222" s="10" t="s">
        <v>8325</v>
      </c>
      <c r="P222" t="s">
        <v>8329</v>
      </c>
    </row>
    <row r="223" spans="1:16" hidden="1" x14ac:dyDescent="0.35">
      <c r="A223">
        <v>221</v>
      </c>
      <c r="B223" s="5" t="s">
        <v>484</v>
      </c>
      <c r="C223" s="5" t="s">
        <v>485</v>
      </c>
      <c r="D223" s="6">
        <v>50000</v>
      </c>
      <c r="E223" s="7">
        <v>0</v>
      </c>
      <c r="F223" t="s">
        <v>357</v>
      </c>
      <c r="G223" t="s">
        <v>17</v>
      </c>
      <c r="H223" t="s">
        <v>18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358</v>
      </c>
      <c r="O223" s="10" t="s">
        <v>8325</v>
      </c>
      <c r="P223" t="s">
        <v>8329</v>
      </c>
    </row>
    <row r="224" spans="1:16" ht="43.5" hidden="1" x14ac:dyDescent="0.35">
      <c r="A224">
        <v>222</v>
      </c>
      <c r="B224" s="5" t="s">
        <v>486</v>
      </c>
      <c r="C224" s="5" t="s">
        <v>487</v>
      </c>
      <c r="D224" s="6">
        <v>1000</v>
      </c>
      <c r="E224" s="7">
        <v>130</v>
      </c>
      <c r="F224" t="s">
        <v>357</v>
      </c>
      <c r="G224" t="s">
        <v>17</v>
      </c>
      <c r="H224" t="s">
        <v>18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358</v>
      </c>
      <c r="O224" s="10" t="s">
        <v>8325</v>
      </c>
      <c r="P224" t="s">
        <v>8329</v>
      </c>
    </row>
    <row r="225" spans="1:16" ht="58" hidden="1" x14ac:dyDescent="0.35">
      <c r="A225">
        <v>223</v>
      </c>
      <c r="B225" s="5" t="s">
        <v>488</v>
      </c>
      <c r="C225" s="5" t="s">
        <v>489</v>
      </c>
      <c r="D225" s="6">
        <v>1500000</v>
      </c>
      <c r="E225" s="7">
        <v>0</v>
      </c>
      <c r="F225" t="s">
        <v>357</v>
      </c>
      <c r="G225" t="s">
        <v>17</v>
      </c>
      <c r="H225" t="s">
        <v>18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358</v>
      </c>
      <c r="O225" s="10" t="s">
        <v>8325</v>
      </c>
      <c r="P225" t="s">
        <v>8329</v>
      </c>
    </row>
    <row r="226" spans="1:16" ht="58" hidden="1" x14ac:dyDescent="0.35">
      <c r="A226">
        <v>224</v>
      </c>
      <c r="B226" s="5" t="s">
        <v>490</v>
      </c>
      <c r="C226" s="5" t="s">
        <v>491</v>
      </c>
      <c r="D226" s="6">
        <v>6000000</v>
      </c>
      <c r="E226" s="7">
        <v>0</v>
      </c>
      <c r="F226" t="s">
        <v>357</v>
      </c>
      <c r="G226" t="s">
        <v>50</v>
      </c>
      <c r="H226" t="s">
        <v>51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358</v>
      </c>
      <c r="O226" s="10" t="s">
        <v>8325</v>
      </c>
      <c r="P226" t="s">
        <v>8329</v>
      </c>
    </row>
    <row r="227" spans="1:16" ht="43.5" hidden="1" x14ac:dyDescent="0.35">
      <c r="A227">
        <v>225</v>
      </c>
      <c r="B227" s="5" t="s">
        <v>492</v>
      </c>
      <c r="C227" s="5" t="s">
        <v>493</v>
      </c>
      <c r="D227" s="6">
        <v>200</v>
      </c>
      <c r="E227" s="7">
        <v>0</v>
      </c>
      <c r="F227" t="s">
        <v>357</v>
      </c>
      <c r="G227" t="s">
        <v>17</v>
      </c>
      <c r="H227" t="s">
        <v>18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358</v>
      </c>
      <c r="O227" s="10" t="s">
        <v>8325</v>
      </c>
      <c r="P227" t="s">
        <v>8329</v>
      </c>
    </row>
    <row r="228" spans="1:16" ht="43.5" hidden="1" x14ac:dyDescent="0.35">
      <c r="A228">
        <v>226</v>
      </c>
      <c r="B228" s="5" t="s">
        <v>494</v>
      </c>
      <c r="C228" s="5" t="s">
        <v>495</v>
      </c>
      <c r="D228" s="6">
        <v>29000</v>
      </c>
      <c r="E228" s="7">
        <v>250</v>
      </c>
      <c r="F228" t="s">
        <v>357</v>
      </c>
      <c r="G228" t="s">
        <v>24</v>
      </c>
      <c r="H228" t="s">
        <v>25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358</v>
      </c>
      <c r="O228" s="10" t="s">
        <v>8325</v>
      </c>
      <c r="P228" t="s">
        <v>8329</v>
      </c>
    </row>
    <row r="229" spans="1:16" ht="43.5" hidden="1" x14ac:dyDescent="0.35">
      <c r="A229">
        <v>227</v>
      </c>
      <c r="B229" s="5" t="s">
        <v>496</v>
      </c>
      <c r="C229" s="5" t="s">
        <v>497</v>
      </c>
      <c r="D229" s="6">
        <v>28000</v>
      </c>
      <c r="E229" s="7">
        <v>0</v>
      </c>
      <c r="F229" t="s">
        <v>357</v>
      </c>
      <c r="G229" t="s">
        <v>17</v>
      </c>
      <c r="H229" t="s">
        <v>18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358</v>
      </c>
      <c r="O229" s="10" t="s">
        <v>8325</v>
      </c>
      <c r="P229" t="s">
        <v>8329</v>
      </c>
    </row>
    <row r="230" spans="1:16" ht="29" hidden="1" x14ac:dyDescent="0.35">
      <c r="A230">
        <v>228</v>
      </c>
      <c r="B230" s="5" t="s">
        <v>498</v>
      </c>
      <c r="C230" s="5" t="s">
        <v>499</v>
      </c>
      <c r="D230" s="6">
        <v>8000</v>
      </c>
      <c r="E230" s="7">
        <v>0</v>
      </c>
      <c r="F230" t="s">
        <v>357</v>
      </c>
      <c r="G230" t="s">
        <v>24</v>
      </c>
      <c r="H230" t="s">
        <v>25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358</v>
      </c>
      <c r="O230" s="10" t="s">
        <v>8325</v>
      </c>
      <c r="P230" t="s">
        <v>8329</v>
      </c>
    </row>
    <row r="231" spans="1:16" ht="43.5" hidden="1" x14ac:dyDescent="0.35">
      <c r="A231">
        <v>229</v>
      </c>
      <c r="B231" s="5" t="s">
        <v>500</v>
      </c>
      <c r="C231" s="5" t="s">
        <v>501</v>
      </c>
      <c r="D231" s="6">
        <v>3000</v>
      </c>
      <c r="E231" s="7">
        <v>0</v>
      </c>
      <c r="F231" t="s">
        <v>357</v>
      </c>
      <c r="G231" t="s">
        <v>502</v>
      </c>
      <c r="H231" t="s">
        <v>55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358</v>
      </c>
      <c r="O231" s="10" t="s">
        <v>8325</v>
      </c>
      <c r="P231" t="s">
        <v>8329</v>
      </c>
    </row>
    <row r="232" spans="1:16" ht="43.5" hidden="1" x14ac:dyDescent="0.35">
      <c r="A232">
        <v>230</v>
      </c>
      <c r="B232" s="5" t="s">
        <v>503</v>
      </c>
      <c r="C232" s="5" t="s">
        <v>504</v>
      </c>
      <c r="D232" s="6">
        <v>15000</v>
      </c>
      <c r="E232" s="7">
        <v>60</v>
      </c>
      <c r="F232" t="s">
        <v>357</v>
      </c>
      <c r="G232" t="s">
        <v>17</v>
      </c>
      <c r="H232" t="s">
        <v>18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358</v>
      </c>
      <c r="O232" s="10" t="s">
        <v>8325</v>
      </c>
      <c r="P232" t="s">
        <v>8329</v>
      </c>
    </row>
    <row r="233" spans="1:16" ht="43.5" hidden="1" x14ac:dyDescent="0.35">
      <c r="A233">
        <v>231</v>
      </c>
      <c r="B233" s="5" t="s">
        <v>505</v>
      </c>
      <c r="C233" s="5" t="s">
        <v>506</v>
      </c>
      <c r="D233" s="6">
        <v>1500000</v>
      </c>
      <c r="E233" s="7">
        <v>0</v>
      </c>
      <c r="F233" t="s">
        <v>357</v>
      </c>
      <c r="G233" t="s">
        <v>17</v>
      </c>
      <c r="H233" t="s">
        <v>18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358</v>
      </c>
      <c r="O233" s="10" t="s">
        <v>8325</v>
      </c>
      <c r="P233" t="s">
        <v>8329</v>
      </c>
    </row>
    <row r="234" spans="1:16" ht="43.5" hidden="1" x14ac:dyDescent="0.35">
      <c r="A234">
        <v>232</v>
      </c>
      <c r="B234" s="5" t="s">
        <v>507</v>
      </c>
      <c r="C234" s="5" t="s">
        <v>508</v>
      </c>
      <c r="D234" s="6">
        <v>4000</v>
      </c>
      <c r="E234" s="7">
        <v>110</v>
      </c>
      <c r="F234" t="s">
        <v>357</v>
      </c>
      <c r="G234" t="s">
        <v>24</v>
      </c>
      <c r="H234" t="s">
        <v>25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358</v>
      </c>
      <c r="O234" s="10" t="s">
        <v>8325</v>
      </c>
      <c r="P234" t="s">
        <v>8329</v>
      </c>
    </row>
    <row r="235" spans="1:16" ht="43.5" hidden="1" x14ac:dyDescent="0.35">
      <c r="A235">
        <v>233</v>
      </c>
      <c r="B235" s="5" t="s">
        <v>509</v>
      </c>
      <c r="C235" s="5" t="s">
        <v>510</v>
      </c>
      <c r="D235" s="6">
        <v>350000</v>
      </c>
      <c r="E235" s="7">
        <v>0</v>
      </c>
      <c r="F235" t="s">
        <v>357</v>
      </c>
      <c r="G235" t="s">
        <v>17</v>
      </c>
      <c r="H235" t="s">
        <v>18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358</v>
      </c>
      <c r="O235" s="10" t="s">
        <v>8325</v>
      </c>
      <c r="P235" t="s">
        <v>8329</v>
      </c>
    </row>
    <row r="236" spans="1:16" ht="58" hidden="1" x14ac:dyDescent="0.35">
      <c r="A236">
        <v>234</v>
      </c>
      <c r="B236" s="5" t="s">
        <v>511</v>
      </c>
      <c r="C236" s="5" t="s">
        <v>512</v>
      </c>
      <c r="D236" s="6">
        <v>1000</v>
      </c>
      <c r="E236" s="7">
        <v>401</v>
      </c>
      <c r="F236" t="s">
        <v>357</v>
      </c>
      <c r="G236" t="s">
        <v>17</v>
      </c>
      <c r="H236" t="s">
        <v>18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358</v>
      </c>
      <c r="O236" s="10" t="s">
        <v>8325</v>
      </c>
      <c r="P236" t="s">
        <v>8329</v>
      </c>
    </row>
    <row r="237" spans="1:16" ht="43.5" hidden="1" x14ac:dyDescent="0.35">
      <c r="A237">
        <v>235</v>
      </c>
      <c r="B237" s="5" t="s">
        <v>513</v>
      </c>
      <c r="C237" s="5" t="s">
        <v>514</v>
      </c>
      <c r="D237" s="6">
        <v>10000</v>
      </c>
      <c r="E237" s="7">
        <v>0</v>
      </c>
      <c r="F237" t="s">
        <v>357</v>
      </c>
      <c r="G237" t="s">
        <v>17</v>
      </c>
      <c r="H237" t="s">
        <v>18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358</v>
      </c>
      <c r="O237" s="10" t="s">
        <v>8325</v>
      </c>
      <c r="P237" t="s">
        <v>8329</v>
      </c>
    </row>
    <row r="238" spans="1:16" ht="43.5" hidden="1" x14ac:dyDescent="0.35">
      <c r="A238">
        <v>236</v>
      </c>
      <c r="B238" s="5" t="s">
        <v>515</v>
      </c>
      <c r="C238" s="5" t="s">
        <v>516</v>
      </c>
      <c r="D238" s="6">
        <v>150000</v>
      </c>
      <c r="E238" s="7">
        <v>0</v>
      </c>
      <c r="F238" t="s">
        <v>357</v>
      </c>
      <c r="G238" t="s">
        <v>17</v>
      </c>
      <c r="H238" t="s">
        <v>18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358</v>
      </c>
      <c r="O238" s="10" t="s">
        <v>8325</v>
      </c>
      <c r="P238" t="s">
        <v>8329</v>
      </c>
    </row>
    <row r="239" spans="1:16" ht="29" hidden="1" x14ac:dyDescent="0.35">
      <c r="A239">
        <v>237</v>
      </c>
      <c r="B239" s="5" t="s">
        <v>517</v>
      </c>
      <c r="C239" s="5" t="s">
        <v>518</v>
      </c>
      <c r="D239" s="6">
        <v>15000</v>
      </c>
      <c r="E239" s="7">
        <v>50</v>
      </c>
      <c r="F239" t="s">
        <v>357</v>
      </c>
      <c r="G239" t="s">
        <v>17</v>
      </c>
      <c r="H239" t="s">
        <v>18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358</v>
      </c>
      <c r="O239" s="10" t="s">
        <v>8325</v>
      </c>
      <c r="P239" t="s">
        <v>8329</v>
      </c>
    </row>
    <row r="240" spans="1:16" ht="43.5" hidden="1" x14ac:dyDescent="0.35">
      <c r="A240">
        <v>238</v>
      </c>
      <c r="B240" s="5" t="s">
        <v>519</v>
      </c>
      <c r="C240" s="5" t="s">
        <v>520</v>
      </c>
      <c r="D240" s="6">
        <v>26000</v>
      </c>
      <c r="E240" s="7">
        <v>0</v>
      </c>
      <c r="F240" t="s">
        <v>357</v>
      </c>
      <c r="G240" t="s">
        <v>17</v>
      </c>
      <c r="H240" t="s">
        <v>18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358</v>
      </c>
      <c r="O240" s="10" t="s">
        <v>8325</v>
      </c>
      <c r="P240" t="s">
        <v>8329</v>
      </c>
    </row>
    <row r="241" spans="1:16" ht="43.5" hidden="1" x14ac:dyDescent="0.35">
      <c r="A241">
        <v>239</v>
      </c>
      <c r="B241" s="5" t="s">
        <v>521</v>
      </c>
      <c r="C241" s="5" t="s">
        <v>522</v>
      </c>
      <c r="D241" s="6">
        <v>1000</v>
      </c>
      <c r="E241" s="7">
        <v>250</v>
      </c>
      <c r="F241" t="s">
        <v>357</v>
      </c>
      <c r="G241" t="s">
        <v>50</v>
      </c>
      <c r="H241" t="s">
        <v>51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358</v>
      </c>
      <c r="O241" s="10" t="s">
        <v>8325</v>
      </c>
      <c r="P241" t="s">
        <v>8329</v>
      </c>
    </row>
    <row r="242" spans="1:16" ht="58" hidden="1" x14ac:dyDescent="0.35">
      <c r="A242">
        <v>240</v>
      </c>
      <c r="B242" s="5" t="s">
        <v>523</v>
      </c>
      <c r="C242" s="5" t="s">
        <v>524</v>
      </c>
      <c r="D242" s="6">
        <v>15000</v>
      </c>
      <c r="E242" s="7">
        <v>16145.12</v>
      </c>
      <c r="F242" t="s">
        <v>16</v>
      </c>
      <c r="G242" t="s">
        <v>17</v>
      </c>
      <c r="H242" t="s">
        <v>18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525</v>
      </c>
      <c r="O242" s="10" t="s">
        <v>8325</v>
      </c>
      <c r="P242" t="s">
        <v>8330</v>
      </c>
    </row>
    <row r="243" spans="1:16" ht="43.5" hidden="1" x14ac:dyDescent="0.35">
      <c r="A243">
        <v>241</v>
      </c>
      <c r="B243" s="5" t="s">
        <v>526</v>
      </c>
      <c r="C243" s="5" t="s">
        <v>527</v>
      </c>
      <c r="D243" s="6">
        <v>36400</v>
      </c>
      <c r="E243" s="7">
        <v>41000</v>
      </c>
      <c r="F243" t="s">
        <v>16</v>
      </c>
      <c r="G243" t="s">
        <v>17</v>
      </c>
      <c r="H243" t="s">
        <v>18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525</v>
      </c>
      <c r="O243" s="10" t="s">
        <v>8325</v>
      </c>
      <c r="P243" t="s">
        <v>8330</v>
      </c>
    </row>
    <row r="244" spans="1:16" ht="43.5" hidden="1" x14ac:dyDescent="0.35">
      <c r="A244">
        <v>242</v>
      </c>
      <c r="B244" s="5" t="s">
        <v>528</v>
      </c>
      <c r="C244" s="5" t="s">
        <v>529</v>
      </c>
      <c r="D244" s="6">
        <v>13000</v>
      </c>
      <c r="E244" s="7">
        <v>14750</v>
      </c>
      <c r="F244" t="s">
        <v>16</v>
      </c>
      <c r="G244" t="s">
        <v>17</v>
      </c>
      <c r="H244" t="s">
        <v>18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525</v>
      </c>
      <c r="O244" s="10" t="s">
        <v>8325</v>
      </c>
      <c r="P244" t="s">
        <v>8330</v>
      </c>
    </row>
    <row r="245" spans="1:16" ht="43.5" hidden="1" x14ac:dyDescent="0.35">
      <c r="A245">
        <v>243</v>
      </c>
      <c r="B245" s="5" t="s">
        <v>530</v>
      </c>
      <c r="C245" s="5" t="s">
        <v>531</v>
      </c>
      <c r="D245" s="6">
        <v>25000</v>
      </c>
      <c r="E245" s="7">
        <v>25648</v>
      </c>
      <c r="F245" t="s">
        <v>16</v>
      </c>
      <c r="G245" t="s">
        <v>17</v>
      </c>
      <c r="H245" t="s">
        <v>18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525</v>
      </c>
      <c r="O245" s="10" t="s">
        <v>8325</v>
      </c>
      <c r="P245" t="s">
        <v>8330</v>
      </c>
    </row>
    <row r="246" spans="1:16" ht="58" hidden="1" x14ac:dyDescent="0.35">
      <c r="A246">
        <v>244</v>
      </c>
      <c r="B246" s="8">
        <v>39756</v>
      </c>
      <c r="C246" s="5" t="s">
        <v>532</v>
      </c>
      <c r="D246" s="6">
        <v>3500</v>
      </c>
      <c r="E246" s="7">
        <v>3981.5</v>
      </c>
      <c r="F246" t="s">
        <v>16</v>
      </c>
      <c r="G246" t="s">
        <v>17</v>
      </c>
      <c r="H246" t="s">
        <v>18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525</v>
      </c>
      <c r="O246" s="10" t="s">
        <v>8325</v>
      </c>
      <c r="P246" t="s">
        <v>8330</v>
      </c>
    </row>
    <row r="247" spans="1:16" ht="43.5" hidden="1" x14ac:dyDescent="0.35">
      <c r="A247">
        <v>245</v>
      </c>
      <c r="B247" s="5" t="s">
        <v>533</v>
      </c>
      <c r="C247" s="5" t="s">
        <v>534</v>
      </c>
      <c r="D247" s="6">
        <v>5000</v>
      </c>
      <c r="E247" s="7">
        <v>5186</v>
      </c>
      <c r="F247" t="s">
        <v>16</v>
      </c>
      <c r="G247" t="s">
        <v>17</v>
      </c>
      <c r="H247" t="s">
        <v>18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525</v>
      </c>
      <c r="O247" s="10" t="s">
        <v>8325</v>
      </c>
      <c r="P247" t="s">
        <v>8330</v>
      </c>
    </row>
    <row r="248" spans="1:16" ht="43.5" hidden="1" x14ac:dyDescent="0.35">
      <c r="A248">
        <v>246</v>
      </c>
      <c r="B248" s="5" t="s">
        <v>535</v>
      </c>
      <c r="C248" s="5" t="s">
        <v>536</v>
      </c>
      <c r="D248" s="6">
        <v>5000</v>
      </c>
      <c r="E248" s="7">
        <v>15273</v>
      </c>
      <c r="F248" t="s">
        <v>16</v>
      </c>
      <c r="G248" t="s">
        <v>17</v>
      </c>
      <c r="H248" t="s">
        <v>18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525</v>
      </c>
      <c r="O248" s="10" t="s">
        <v>8325</v>
      </c>
      <c r="P248" t="s">
        <v>8330</v>
      </c>
    </row>
    <row r="249" spans="1:16" ht="58" hidden="1" x14ac:dyDescent="0.35">
      <c r="A249">
        <v>247</v>
      </c>
      <c r="B249" s="5" t="s">
        <v>537</v>
      </c>
      <c r="C249" s="5" t="s">
        <v>538</v>
      </c>
      <c r="D249" s="6">
        <v>5000</v>
      </c>
      <c r="E249" s="7">
        <v>6705</v>
      </c>
      <c r="F249" t="s">
        <v>16</v>
      </c>
      <c r="G249" t="s">
        <v>17</v>
      </c>
      <c r="H249" t="s">
        <v>18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525</v>
      </c>
      <c r="O249" s="10" t="s">
        <v>8325</v>
      </c>
      <c r="P249" t="s">
        <v>8330</v>
      </c>
    </row>
    <row r="250" spans="1:16" ht="43.5" hidden="1" x14ac:dyDescent="0.35">
      <c r="A250">
        <v>248</v>
      </c>
      <c r="B250" s="5" t="s">
        <v>539</v>
      </c>
      <c r="C250" s="5" t="s">
        <v>540</v>
      </c>
      <c r="D250" s="6">
        <v>85000</v>
      </c>
      <c r="E250" s="7">
        <v>86133</v>
      </c>
      <c r="F250" t="s">
        <v>16</v>
      </c>
      <c r="G250" t="s">
        <v>17</v>
      </c>
      <c r="H250" t="s">
        <v>18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525</v>
      </c>
      <c r="O250" s="10" t="s">
        <v>8325</v>
      </c>
      <c r="P250" t="s">
        <v>8330</v>
      </c>
    </row>
    <row r="251" spans="1:16" ht="58" hidden="1" x14ac:dyDescent="0.35">
      <c r="A251">
        <v>249</v>
      </c>
      <c r="B251" s="5" t="s">
        <v>541</v>
      </c>
      <c r="C251" s="5" t="s">
        <v>542</v>
      </c>
      <c r="D251" s="6">
        <v>10000</v>
      </c>
      <c r="E251" s="7">
        <v>11292</v>
      </c>
      <c r="F251" t="s">
        <v>16</v>
      </c>
      <c r="G251" t="s">
        <v>17</v>
      </c>
      <c r="H251" t="s">
        <v>18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525</v>
      </c>
      <c r="O251" s="10" t="s">
        <v>8325</v>
      </c>
      <c r="P251" t="s">
        <v>8330</v>
      </c>
    </row>
    <row r="252" spans="1:16" ht="43.5" hidden="1" x14ac:dyDescent="0.35">
      <c r="A252">
        <v>250</v>
      </c>
      <c r="B252" s="5" t="s">
        <v>543</v>
      </c>
      <c r="C252" s="5" t="s">
        <v>544</v>
      </c>
      <c r="D252" s="6">
        <v>30000</v>
      </c>
      <c r="E252" s="7">
        <v>31675</v>
      </c>
      <c r="F252" t="s">
        <v>16</v>
      </c>
      <c r="G252" t="s">
        <v>17</v>
      </c>
      <c r="H252" t="s">
        <v>18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525</v>
      </c>
      <c r="O252" s="10" t="s">
        <v>8325</v>
      </c>
      <c r="P252" t="s">
        <v>8330</v>
      </c>
    </row>
    <row r="253" spans="1:16" ht="43.5" hidden="1" x14ac:dyDescent="0.35">
      <c r="A253">
        <v>251</v>
      </c>
      <c r="B253" s="5" t="s">
        <v>545</v>
      </c>
      <c r="C253" s="5" t="s">
        <v>546</v>
      </c>
      <c r="D253" s="6">
        <v>3500</v>
      </c>
      <c r="E253" s="7">
        <v>4395</v>
      </c>
      <c r="F253" t="s">
        <v>16</v>
      </c>
      <c r="G253" t="s">
        <v>17</v>
      </c>
      <c r="H253" t="s">
        <v>18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525</v>
      </c>
      <c r="O253" s="10" t="s">
        <v>8325</v>
      </c>
      <c r="P253" t="s">
        <v>8330</v>
      </c>
    </row>
    <row r="254" spans="1:16" ht="43.5" hidden="1" x14ac:dyDescent="0.35">
      <c r="A254">
        <v>252</v>
      </c>
      <c r="B254" s="5" t="s">
        <v>547</v>
      </c>
      <c r="C254" s="5" t="s">
        <v>548</v>
      </c>
      <c r="D254" s="6">
        <v>5000</v>
      </c>
      <c r="E254" s="7">
        <v>9228</v>
      </c>
      <c r="F254" t="s">
        <v>16</v>
      </c>
      <c r="G254" t="s">
        <v>17</v>
      </c>
      <c r="H254" t="s">
        <v>18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525</v>
      </c>
      <c r="O254" s="10" t="s">
        <v>8325</v>
      </c>
      <c r="P254" t="s">
        <v>8330</v>
      </c>
    </row>
    <row r="255" spans="1:16" ht="58" hidden="1" x14ac:dyDescent="0.35">
      <c r="A255">
        <v>253</v>
      </c>
      <c r="B255" s="5" t="s">
        <v>549</v>
      </c>
      <c r="C255" s="5" t="s">
        <v>550</v>
      </c>
      <c r="D255" s="6">
        <v>1500</v>
      </c>
      <c r="E255" s="7">
        <v>1511</v>
      </c>
      <c r="F255" t="s">
        <v>16</v>
      </c>
      <c r="G255" t="s">
        <v>17</v>
      </c>
      <c r="H255" t="s">
        <v>18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525</v>
      </c>
      <c r="O255" s="10" t="s">
        <v>8325</v>
      </c>
      <c r="P255" t="s">
        <v>8330</v>
      </c>
    </row>
    <row r="256" spans="1:16" ht="43.5" hidden="1" x14ac:dyDescent="0.35">
      <c r="A256">
        <v>254</v>
      </c>
      <c r="B256" s="5" t="s">
        <v>551</v>
      </c>
      <c r="C256" s="5" t="s">
        <v>552</v>
      </c>
      <c r="D256" s="6">
        <v>24000</v>
      </c>
      <c r="E256" s="7">
        <v>28067.34</v>
      </c>
      <c r="F256" t="s">
        <v>16</v>
      </c>
      <c r="G256" t="s">
        <v>17</v>
      </c>
      <c r="H256" t="s">
        <v>18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525</v>
      </c>
      <c r="O256" s="10" t="s">
        <v>8325</v>
      </c>
      <c r="P256" t="s">
        <v>8330</v>
      </c>
    </row>
    <row r="257" spans="1:16" ht="29" hidden="1" x14ac:dyDescent="0.35">
      <c r="A257">
        <v>255</v>
      </c>
      <c r="B257" s="5" t="s">
        <v>553</v>
      </c>
      <c r="C257" s="5" t="s">
        <v>554</v>
      </c>
      <c r="D257" s="6">
        <v>8000</v>
      </c>
      <c r="E257" s="7">
        <v>8538.66</v>
      </c>
      <c r="F257" t="s">
        <v>16</v>
      </c>
      <c r="G257" t="s">
        <v>17</v>
      </c>
      <c r="H257" t="s">
        <v>18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525</v>
      </c>
      <c r="O257" s="10" t="s">
        <v>8325</v>
      </c>
      <c r="P257" t="s">
        <v>8330</v>
      </c>
    </row>
    <row r="258" spans="1:16" ht="58" hidden="1" x14ac:dyDescent="0.35">
      <c r="A258">
        <v>256</v>
      </c>
      <c r="B258" s="5" t="s">
        <v>555</v>
      </c>
      <c r="C258" s="5" t="s">
        <v>556</v>
      </c>
      <c r="D258" s="6">
        <v>13000</v>
      </c>
      <c r="E258" s="7">
        <v>18083</v>
      </c>
      <c r="F258" t="s">
        <v>16</v>
      </c>
      <c r="G258" t="s">
        <v>17</v>
      </c>
      <c r="H258" t="s">
        <v>18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525</v>
      </c>
      <c r="O258" s="10" t="s">
        <v>8325</v>
      </c>
      <c r="P258" t="s">
        <v>8330</v>
      </c>
    </row>
    <row r="259" spans="1:16" ht="43.5" hidden="1" x14ac:dyDescent="0.35">
      <c r="A259">
        <v>257</v>
      </c>
      <c r="B259" s="5" t="s">
        <v>557</v>
      </c>
      <c r="C259" s="5" t="s">
        <v>558</v>
      </c>
      <c r="D259" s="6">
        <v>35000</v>
      </c>
      <c r="E259" s="7">
        <v>37354.269999999997</v>
      </c>
      <c r="F259" t="s">
        <v>16</v>
      </c>
      <c r="G259" t="s">
        <v>17</v>
      </c>
      <c r="H259" t="s">
        <v>18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525</v>
      </c>
      <c r="O259" s="10" t="s">
        <v>8325</v>
      </c>
      <c r="P259" t="s">
        <v>8330</v>
      </c>
    </row>
    <row r="260" spans="1:16" ht="58" hidden="1" x14ac:dyDescent="0.35">
      <c r="A260">
        <v>258</v>
      </c>
      <c r="B260" s="5" t="s">
        <v>559</v>
      </c>
      <c r="C260" s="5" t="s">
        <v>560</v>
      </c>
      <c r="D260" s="6">
        <v>30000</v>
      </c>
      <c r="E260" s="7">
        <v>57342</v>
      </c>
      <c r="F260" t="s">
        <v>16</v>
      </c>
      <c r="G260" t="s">
        <v>17</v>
      </c>
      <c r="H260" t="s">
        <v>18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525</v>
      </c>
      <c r="O260" s="10" t="s">
        <v>8325</v>
      </c>
      <c r="P260" t="s">
        <v>8330</v>
      </c>
    </row>
    <row r="261" spans="1:16" ht="58" hidden="1" x14ac:dyDescent="0.35">
      <c r="A261">
        <v>259</v>
      </c>
      <c r="B261" s="5" t="s">
        <v>561</v>
      </c>
      <c r="C261" s="5" t="s">
        <v>562</v>
      </c>
      <c r="D261" s="6">
        <v>75000</v>
      </c>
      <c r="E261" s="7">
        <v>98953.42</v>
      </c>
      <c r="F261" t="s">
        <v>16</v>
      </c>
      <c r="G261" t="s">
        <v>17</v>
      </c>
      <c r="H261" t="s">
        <v>18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525</v>
      </c>
      <c r="O261" s="10" t="s">
        <v>8325</v>
      </c>
      <c r="P261" t="s">
        <v>8330</v>
      </c>
    </row>
    <row r="262" spans="1:16" ht="43.5" hidden="1" x14ac:dyDescent="0.35">
      <c r="A262">
        <v>260</v>
      </c>
      <c r="B262" s="5" t="s">
        <v>563</v>
      </c>
      <c r="C262" s="5" t="s">
        <v>564</v>
      </c>
      <c r="D262" s="6">
        <v>10000</v>
      </c>
      <c r="E262" s="7">
        <v>10640</v>
      </c>
      <c r="F262" t="s">
        <v>16</v>
      </c>
      <c r="G262" t="s">
        <v>17</v>
      </c>
      <c r="H262" t="s">
        <v>18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525</v>
      </c>
      <c r="O262" s="10" t="s">
        <v>8325</v>
      </c>
      <c r="P262" t="s">
        <v>8330</v>
      </c>
    </row>
    <row r="263" spans="1:16" ht="29" hidden="1" x14ac:dyDescent="0.35">
      <c r="A263">
        <v>261</v>
      </c>
      <c r="B263" s="5" t="s">
        <v>565</v>
      </c>
      <c r="C263" s="5" t="s">
        <v>566</v>
      </c>
      <c r="D263" s="6">
        <v>20000</v>
      </c>
      <c r="E263" s="7">
        <v>21480</v>
      </c>
      <c r="F263" t="s">
        <v>16</v>
      </c>
      <c r="G263" t="s">
        <v>17</v>
      </c>
      <c r="H263" t="s">
        <v>18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525</v>
      </c>
      <c r="O263" s="10" t="s">
        <v>8325</v>
      </c>
      <c r="P263" t="s">
        <v>8330</v>
      </c>
    </row>
    <row r="264" spans="1:16" ht="29" hidden="1" x14ac:dyDescent="0.35">
      <c r="A264">
        <v>262</v>
      </c>
      <c r="B264" s="5" t="s">
        <v>567</v>
      </c>
      <c r="C264" s="5" t="s">
        <v>568</v>
      </c>
      <c r="D264" s="6">
        <v>2500</v>
      </c>
      <c r="E264" s="7">
        <v>6000</v>
      </c>
      <c r="F264" t="s">
        <v>16</v>
      </c>
      <c r="G264" t="s">
        <v>17</v>
      </c>
      <c r="H264" t="s">
        <v>18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525</v>
      </c>
      <c r="O264" s="10" t="s">
        <v>8325</v>
      </c>
      <c r="P264" t="s">
        <v>8330</v>
      </c>
    </row>
    <row r="265" spans="1:16" ht="58" hidden="1" x14ac:dyDescent="0.35">
      <c r="A265">
        <v>263</v>
      </c>
      <c r="B265" s="5" t="s">
        <v>569</v>
      </c>
      <c r="C265" s="5" t="s">
        <v>570</v>
      </c>
      <c r="D265" s="6">
        <v>25000</v>
      </c>
      <c r="E265" s="7">
        <v>29520.27</v>
      </c>
      <c r="F265" t="s">
        <v>16</v>
      </c>
      <c r="G265" t="s">
        <v>17</v>
      </c>
      <c r="H265" t="s">
        <v>18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525</v>
      </c>
      <c r="O265" s="10" t="s">
        <v>8325</v>
      </c>
      <c r="P265" t="s">
        <v>8330</v>
      </c>
    </row>
    <row r="266" spans="1:16" ht="58" hidden="1" x14ac:dyDescent="0.35">
      <c r="A266">
        <v>264</v>
      </c>
      <c r="B266" s="5" t="s">
        <v>571</v>
      </c>
      <c r="C266" s="5" t="s">
        <v>572</v>
      </c>
      <c r="D266" s="6">
        <v>5000</v>
      </c>
      <c r="E266" s="7">
        <v>5910</v>
      </c>
      <c r="F266" t="s">
        <v>16</v>
      </c>
      <c r="G266" t="s">
        <v>17</v>
      </c>
      <c r="H266" t="s">
        <v>18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525</v>
      </c>
      <c r="O266" s="10" t="s">
        <v>8325</v>
      </c>
      <c r="P266" t="s">
        <v>8330</v>
      </c>
    </row>
    <row r="267" spans="1:16" ht="58" hidden="1" x14ac:dyDescent="0.35">
      <c r="A267">
        <v>265</v>
      </c>
      <c r="B267" s="5" t="s">
        <v>573</v>
      </c>
      <c r="C267" s="5" t="s">
        <v>574</v>
      </c>
      <c r="D267" s="6">
        <v>5000</v>
      </c>
      <c r="E267" s="7">
        <v>5555</v>
      </c>
      <c r="F267" t="s">
        <v>16</v>
      </c>
      <c r="G267" t="s">
        <v>17</v>
      </c>
      <c r="H267" t="s">
        <v>18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525</v>
      </c>
      <c r="O267" s="10" t="s">
        <v>8325</v>
      </c>
      <c r="P267" t="s">
        <v>8330</v>
      </c>
    </row>
    <row r="268" spans="1:16" ht="58" hidden="1" x14ac:dyDescent="0.35">
      <c r="A268">
        <v>266</v>
      </c>
      <c r="B268" s="5" t="s">
        <v>575</v>
      </c>
      <c r="C268" s="5" t="s">
        <v>576</v>
      </c>
      <c r="D268" s="6">
        <v>1000</v>
      </c>
      <c r="E268" s="7">
        <v>1455</v>
      </c>
      <c r="F268" t="s">
        <v>16</v>
      </c>
      <c r="G268" t="s">
        <v>17</v>
      </c>
      <c r="H268" t="s">
        <v>18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525</v>
      </c>
      <c r="O268" s="10" t="s">
        <v>8325</v>
      </c>
      <c r="P268" t="s">
        <v>8330</v>
      </c>
    </row>
    <row r="269" spans="1:16" ht="43.5" hidden="1" x14ac:dyDescent="0.35">
      <c r="A269">
        <v>267</v>
      </c>
      <c r="B269" s="5" t="s">
        <v>577</v>
      </c>
      <c r="C269" s="5" t="s">
        <v>578</v>
      </c>
      <c r="D269" s="6">
        <v>9850</v>
      </c>
      <c r="E269" s="7">
        <v>12965.44</v>
      </c>
      <c r="F269" t="s">
        <v>16</v>
      </c>
      <c r="G269" t="s">
        <v>24</v>
      </c>
      <c r="H269" t="s">
        <v>25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525</v>
      </c>
      <c r="O269" s="10" t="s">
        <v>8325</v>
      </c>
      <c r="P269" t="s">
        <v>8330</v>
      </c>
    </row>
    <row r="270" spans="1:16" ht="43.5" hidden="1" x14ac:dyDescent="0.35">
      <c r="A270">
        <v>268</v>
      </c>
      <c r="B270" s="5" t="s">
        <v>579</v>
      </c>
      <c r="C270" s="5" t="s">
        <v>580</v>
      </c>
      <c r="D270" s="6">
        <v>5000</v>
      </c>
      <c r="E270" s="7">
        <v>5570</v>
      </c>
      <c r="F270" t="s">
        <v>16</v>
      </c>
      <c r="G270" t="s">
        <v>17</v>
      </c>
      <c r="H270" t="s">
        <v>18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525</v>
      </c>
      <c r="O270" s="10" t="s">
        <v>8325</v>
      </c>
      <c r="P270" t="s">
        <v>8330</v>
      </c>
    </row>
    <row r="271" spans="1:16" ht="43.5" hidden="1" x14ac:dyDescent="0.35">
      <c r="A271">
        <v>269</v>
      </c>
      <c r="B271" s="5" t="s">
        <v>581</v>
      </c>
      <c r="C271" s="5" t="s">
        <v>582</v>
      </c>
      <c r="D271" s="6">
        <v>100000</v>
      </c>
      <c r="E271" s="7">
        <v>147233.76999999999</v>
      </c>
      <c r="F271" t="s">
        <v>16</v>
      </c>
      <c r="G271" t="s">
        <v>50</v>
      </c>
      <c r="H271" t="s">
        <v>51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525</v>
      </c>
      <c r="O271" s="10" t="s">
        <v>8325</v>
      </c>
      <c r="P271" t="s">
        <v>8330</v>
      </c>
    </row>
    <row r="272" spans="1:16" ht="43.5" hidden="1" x14ac:dyDescent="0.35">
      <c r="A272">
        <v>270</v>
      </c>
      <c r="B272" s="5" t="s">
        <v>583</v>
      </c>
      <c r="C272" s="5" t="s">
        <v>584</v>
      </c>
      <c r="D272" s="6">
        <v>2300</v>
      </c>
      <c r="E272" s="7">
        <v>3510</v>
      </c>
      <c r="F272" t="s">
        <v>16</v>
      </c>
      <c r="G272" t="s">
        <v>17</v>
      </c>
      <c r="H272" t="s">
        <v>18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525</v>
      </c>
      <c r="O272" s="10" t="s">
        <v>8325</v>
      </c>
      <c r="P272" t="s">
        <v>8330</v>
      </c>
    </row>
    <row r="273" spans="1:16" ht="43.5" hidden="1" x14ac:dyDescent="0.35">
      <c r="A273">
        <v>271</v>
      </c>
      <c r="B273" s="5" t="s">
        <v>585</v>
      </c>
      <c r="C273" s="5" t="s">
        <v>586</v>
      </c>
      <c r="D273" s="6">
        <v>30000</v>
      </c>
      <c r="E273" s="7">
        <v>31404</v>
      </c>
      <c r="F273" t="s">
        <v>16</v>
      </c>
      <c r="G273" t="s">
        <v>17</v>
      </c>
      <c r="H273" t="s">
        <v>18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525</v>
      </c>
      <c r="O273" s="10" t="s">
        <v>8325</v>
      </c>
      <c r="P273" t="s">
        <v>8330</v>
      </c>
    </row>
    <row r="274" spans="1:16" ht="43.5" hidden="1" x14ac:dyDescent="0.35">
      <c r="A274">
        <v>272</v>
      </c>
      <c r="B274" s="5" t="s">
        <v>587</v>
      </c>
      <c r="C274" s="5" t="s">
        <v>588</v>
      </c>
      <c r="D274" s="6">
        <v>3000</v>
      </c>
      <c r="E274" s="7">
        <v>5323.01</v>
      </c>
      <c r="F274" t="s">
        <v>16</v>
      </c>
      <c r="G274" t="s">
        <v>17</v>
      </c>
      <c r="H274" t="s">
        <v>18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525</v>
      </c>
      <c r="O274" s="10" t="s">
        <v>8325</v>
      </c>
      <c r="P274" t="s">
        <v>8330</v>
      </c>
    </row>
    <row r="275" spans="1:16" ht="58" hidden="1" x14ac:dyDescent="0.35">
      <c r="A275">
        <v>273</v>
      </c>
      <c r="B275" s="5" t="s">
        <v>589</v>
      </c>
      <c r="C275" s="5" t="s">
        <v>590</v>
      </c>
      <c r="D275" s="6">
        <v>5000</v>
      </c>
      <c r="E275" s="7">
        <v>5388.79</v>
      </c>
      <c r="F275" t="s">
        <v>16</v>
      </c>
      <c r="G275" t="s">
        <v>17</v>
      </c>
      <c r="H275" t="s">
        <v>18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525</v>
      </c>
      <c r="O275" s="10" t="s">
        <v>8325</v>
      </c>
      <c r="P275" t="s">
        <v>8330</v>
      </c>
    </row>
    <row r="276" spans="1:16" ht="43.5" hidden="1" x14ac:dyDescent="0.35">
      <c r="A276">
        <v>274</v>
      </c>
      <c r="B276" s="5" t="s">
        <v>591</v>
      </c>
      <c r="C276" s="5" t="s">
        <v>592</v>
      </c>
      <c r="D276" s="6">
        <v>4000</v>
      </c>
      <c r="E276" s="7">
        <v>6240</v>
      </c>
      <c r="F276" t="s">
        <v>16</v>
      </c>
      <c r="G276" t="s">
        <v>17</v>
      </c>
      <c r="H276" t="s">
        <v>18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525</v>
      </c>
      <c r="O276" s="10" t="s">
        <v>8325</v>
      </c>
      <c r="P276" t="s">
        <v>8330</v>
      </c>
    </row>
    <row r="277" spans="1:16" ht="43.5" hidden="1" x14ac:dyDescent="0.35">
      <c r="A277">
        <v>275</v>
      </c>
      <c r="B277" s="5" t="s">
        <v>593</v>
      </c>
      <c r="C277" s="5" t="s">
        <v>594</v>
      </c>
      <c r="D277" s="6">
        <v>20000</v>
      </c>
      <c r="E277" s="7">
        <v>21679</v>
      </c>
      <c r="F277" t="s">
        <v>16</v>
      </c>
      <c r="G277" t="s">
        <v>17</v>
      </c>
      <c r="H277" t="s">
        <v>18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525</v>
      </c>
      <c r="O277" s="10" t="s">
        <v>8325</v>
      </c>
      <c r="P277" t="s">
        <v>8330</v>
      </c>
    </row>
    <row r="278" spans="1:16" ht="43.5" hidden="1" x14ac:dyDescent="0.35">
      <c r="A278">
        <v>276</v>
      </c>
      <c r="B278" s="5" t="s">
        <v>595</v>
      </c>
      <c r="C278" s="5" t="s">
        <v>596</v>
      </c>
      <c r="D278" s="6">
        <v>4000</v>
      </c>
      <c r="E278" s="7">
        <v>5904</v>
      </c>
      <c r="F278" t="s">
        <v>16</v>
      </c>
      <c r="G278" t="s">
        <v>17</v>
      </c>
      <c r="H278" t="s">
        <v>18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525</v>
      </c>
      <c r="O278" s="10" t="s">
        <v>8325</v>
      </c>
      <c r="P278" t="s">
        <v>8330</v>
      </c>
    </row>
    <row r="279" spans="1:16" ht="58" hidden="1" x14ac:dyDescent="0.35">
      <c r="A279">
        <v>277</v>
      </c>
      <c r="B279" s="5" t="s">
        <v>597</v>
      </c>
      <c r="C279" s="5" t="s">
        <v>598</v>
      </c>
      <c r="D279" s="6">
        <v>65000</v>
      </c>
      <c r="E279" s="7">
        <v>71748</v>
      </c>
      <c r="F279" t="s">
        <v>16</v>
      </c>
      <c r="G279" t="s">
        <v>17</v>
      </c>
      <c r="H279" t="s">
        <v>18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525</v>
      </c>
      <c r="O279" s="10" t="s">
        <v>8325</v>
      </c>
      <c r="P279" t="s">
        <v>8330</v>
      </c>
    </row>
    <row r="280" spans="1:16" ht="29" hidden="1" x14ac:dyDescent="0.35">
      <c r="A280">
        <v>278</v>
      </c>
      <c r="B280" s="5" t="s">
        <v>599</v>
      </c>
      <c r="C280" s="5" t="s">
        <v>600</v>
      </c>
      <c r="D280" s="6">
        <v>27000</v>
      </c>
      <c r="E280" s="7">
        <v>40594</v>
      </c>
      <c r="F280" t="s">
        <v>16</v>
      </c>
      <c r="G280" t="s">
        <v>17</v>
      </c>
      <c r="H280" t="s">
        <v>18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525</v>
      </c>
      <c r="O280" s="10" t="s">
        <v>8325</v>
      </c>
      <c r="P280" t="s">
        <v>8330</v>
      </c>
    </row>
    <row r="281" spans="1:16" ht="43.5" hidden="1" x14ac:dyDescent="0.35">
      <c r="A281">
        <v>279</v>
      </c>
      <c r="B281" s="5" t="s">
        <v>601</v>
      </c>
      <c r="C281" s="5" t="s">
        <v>602</v>
      </c>
      <c r="D281" s="6">
        <v>17000</v>
      </c>
      <c r="E281" s="7">
        <v>26744.11</v>
      </c>
      <c r="F281" t="s">
        <v>16</v>
      </c>
      <c r="G281" t="s">
        <v>17</v>
      </c>
      <c r="H281" t="s">
        <v>18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525</v>
      </c>
      <c r="O281" s="10" t="s">
        <v>8325</v>
      </c>
      <c r="P281" t="s">
        <v>8330</v>
      </c>
    </row>
    <row r="282" spans="1:16" ht="43.5" hidden="1" x14ac:dyDescent="0.35">
      <c r="A282">
        <v>280</v>
      </c>
      <c r="B282" s="5" t="s">
        <v>603</v>
      </c>
      <c r="C282" s="5" t="s">
        <v>604</v>
      </c>
      <c r="D282" s="6">
        <v>75000</v>
      </c>
      <c r="E282" s="7">
        <v>117108</v>
      </c>
      <c r="F282" t="s">
        <v>16</v>
      </c>
      <c r="G282" t="s">
        <v>17</v>
      </c>
      <c r="H282" t="s">
        <v>18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525</v>
      </c>
      <c r="O282" s="10" t="s">
        <v>8325</v>
      </c>
      <c r="P282" t="s">
        <v>8330</v>
      </c>
    </row>
    <row r="283" spans="1:16" ht="43.5" hidden="1" x14ac:dyDescent="0.35">
      <c r="A283">
        <v>281</v>
      </c>
      <c r="B283" s="5" t="s">
        <v>605</v>
      </c>
      <c r="C283" s="5" t="s">
        <v>606</v>
      </c>
      <c r="D283" s="6">
        <v>5500</v>
      </c>
      <c r="E283" s="7">
        <v>6632.32</v>
      </c>
      <c r="F283" t="s">
        <v>16</v>
      </c>
      <c r="G283" t="s">
        <v>17</v>
      </c>
      <c r="H283" t="s">
        <v>18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525</v>
      </c>
      <c r="O283" s="10" t="s">
        <v>8325</v>
      </c>
      <c r="P283" t="s">
        <v>8330</v>
      </c>
    </row>
    <row r="284" spans="1:16" ht="43.5" hidden="1" x14ac:dyDescent="0.35">
      <c r="A284">
        <v>282</v>
      </c>
      <c r="B284" s="5" t="s">
        <v>607</v>
      </c>
      <c r="C284" s="5" t="s">
        <v>608</v>
      </c>
      <c r="D284" s="6">
        <v>45000</v>
      </c>
      <c r="E284" s="7">
        <v>45535</v>
      </c>
      <c r="F284" t="s">
        <v>16</v>
      </c>
      <c r="G284" t="s">
        <v>17</v>
      </c>
      <c r="H284" t="s">
        <v>18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525</v>
      </c>
      <c r="O284" s="10" t="s">
        <v>8325</v>
      </c>
      <c r="P284" t="s">
        <v>8330</v>
      </c>
    </row>
    <row r="285" spans="1:16" ht="29" hidden="1" x14ac:dyDescent="0.35">
      <c r="A285">
        <v>283</v>
      </c>
      <c r="B285" s="5" t="s">
        <v>609</v>
      </c>
      <c r="C285" s="5" t="s">
        <v>610</v>
      </c>
      <c r="D285" s="6">
        <v>18000</v>
      </c>
      <c r="E285" s="7">
        <v>20569.05</v>
      </c>
      <c r="F285" t="s">
        <v>16</v>
      </c>
      <c r="G285" t="s">
        <v>17</v>
      </c>
      <c r="H285" t="s">
        <v>18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525</v>
      </c>
      <c r="O285" s="10" t="s">
        <v>8325</v>
      </c>
      <c r="P285" t="s">
        <v>8330</v>
      </c>
    </row>
    <row r="286" spans="1:16" ht="43.5" hidden="1" x14ac:dyDescent="0.35">
      <c r="A286">
        <v>284</v>
      </c>
      <c r="B286" s="5" t="s">
        <v>611</v>
      </c>
      <c r="C286" s="5" t="s">
        <v>612</v>
      </c>
      <c r="D286" s="6">
        <v>40000</v>
      </c>
      <c r="E286" s="7">
        <v>41850.46</v>
      </c>
      <c r="F286" t="s">
        <v>16</v>
      </c>
      <c r="G286" t="s">
        <v>17</v>
      </c>
      <c r="H286" t="s">
        <v>18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525</v>
      </c>
      <c r="O286" s="10" t="s">
        <v>8325</v>
      </c>
      <c r="P286" t="s">
        <v>8330</v>
      </c>
    </row>
    <row r="287" spans="1:16" ht="43.5" hidden="1" x14ac:dyDescent="0.35">
      <c r="A287">
        <v>285</v>
      </c>
      <c r="B287" s="5" t="s">
        <v>613</v>
      </c>
      <c r="C287" s="5" t="s">
        <v>614</v>
      </c>
      <c r="D287" s="6">
        <v>14000</v>
      </c>
      <c r="E287" s="7">
        <v>32035.51</v>
      </c>
      <c r="F287" t="s">
        <v>16</v>
      </c>
      <c r="G287" t="s">
        <v>17</v>
      </c>
      <c r="H287" t="s">
        <v>18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525</v>
      </c>
      <c r="O287" s="10" t="s">
        <v>8325</v>
      </c>
      <c r="P287" t="s">
        <v>8330</v>
      </c>
    </row>
    <row r="288" spans="1:16" ht="43.5" hidden="1" x14ac:dyDescent="0.35">
      <c r="A288">
        <v>286</v>
      </c>
      <c r="B288" s="5" t="s">
        <v>615</v>
      </c>
      <c r="C288" s="5" t="s">
        <v>616</v>
      </c>
      <c r="D288" s="6">
        <v>15000</v>
      </c>
      <c r="E288" s="7">
        <v>16373</v>
      </c>
      <c r="F288" t="s">
        <v>16</v>
      </c>
      <c r="G288" t="s">
        <v>17</v>
      </c>
      <c r="H288" t="s">
        <v>18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525</v>
      </c>
      <c r="O288" s="10" t="s">
        <v>8325</v>
      </c>
      <c r="P288" t="s">
        <v>8330</v>
      </c>
    </row>
    <row r="289" spans="1:16" ht="29" hidden="1" x14ac:dyDescent="0.35">
      <c r="A289">
        <v>287</v>
      </c>
      <c r="B289" s="5" t="s">
        <v>617</v>
      </c>
      <c r="C289" s="5" t="s">
        <v>618</v>
      </c>
      <c r="D289" s="6">
        <v>15000</v>
      </c>
      <c r="E289" s="7">
        <v>26445</v>
      </c>
      <c r="F289" t="s">
        <v>16</v>
      </c>
      <c r="G289" t="s">
        <v>17</v>
      </c>
      <c r="H289" t="s">
        <v>18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525</v>
      </c>
      <c r="O289" s="10" t="s">
        <v>8325</v>
      </c>
      <c r="P289" t="s">
        <v>8330</v>
      </c>
    </row>
    <row r="290" spans="1:16" ht="58" hidden="1" x14ac:dyDescent="0.35">
      <c r="A290">
        <v>288</v>
      </c>
      <c r="B290" s="5" t="s">
        <v>619</v>
      </c>
      <c r="C290" s="5" t="s">
        <v>620</v>
      </c>
      <c r="D290" s="6">
        <v>50000</v>
      </c>
      <c r="E290" s="7">
        <v>51605.31</v>
      </c>
      <c r="F290" t="s">
        <v>16</v>
      </c>
      <c r="G290" t="s">
        <v>17</v>
      </c>
      <c r="H290" t="s">
        <v>18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525</v>
      </c>
      <c r="O290" s="10" t="s">
        <v>8325</v>
      </c>
      <c r="P290" t="s">
        <v>8330</v>
      </c>
    </row>
    <row r="291" spans="1:16" ht="43.5" hidden="1" x14ac:dyDescent="0.35">
      <c r="A291">
        <v>289</v>
      </c>
      <c r="B291" s="5" t="s">
        <v>621</v>
      </c>
      <c r="C291" s="5" t="s">
        <v>622</v>
      </c>
      <c r="D291" s="6">
        <v>15000</v>
      </c>
      <c r="E291" s="7">
        <v>15723</v>
      </c>
      <c r="F291" t="s">
        <v>16</v>
      </c>
      <c r="G291" t="s">
        <v>24</v>
      </c>
      <c r="H291" t="s">
        <v>25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525</v>
      </c>
      <c r="O291" s="10" t="s">
        <v>8325</v>
      </c>
      <c r="P291" t="s">
        <v>8330</v>
      </c>
    </row>
    <row r="292" spans="1:16" ht="29" hidden="1" x14ac:dyDescent="0.35">
      <c r="A292">
        <v>290</v>
      </c>
      <c r="B292" s="5" t="s">
        <v>623</v>
      </c>
      <c r="C292" s="5" t="s">
        <v>624</v>
      </c>
      <c r="D292" s="6">
        <v>4500</v>
      </c>
      <c r="E292" s="7">
        <v>4800.8</v>
      </c>
      <c r="F292" t="s">
        <v>16</v>
      </c>
      <c r="G292" t="s">
        <v>17</v>
      </c>
      <c r="H292" t="s">
        <v>18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525</v>
      </c>
      <c r="O292" s="10" t="s">
        <v>8325</v>
      </c>
      <c r="P292" t="s">
        <v>8330</v>
      </c>
    </row>
    <row r="293" spans="1:16" ht="43.5" hidden="1" x14ac:dyDescent="0.35">
      <c r="A293">
        <v>291</v>
      </c>
      <c r="B293" s="5" t="s">
        <v>625</v>
      </c>
      <c r="C293" s="5" t="s">
        <v>626</v>
      </c>
      <c r="D293" s="6">
        <v>5000</v>
      </c>
      <c r="E293" s="7">
        <v>6001</v>
      </c>
      <c r="F293" t="s">
        <v>16</v>
      </c>
      <c r="G293" t="s">
        <v>17</v>
      </c>
      <c r="H293" t="s">
        <v>18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525</v>
      </c>
      <c r="O293" s="10" t="s">
        <v>8325</v>
      </c>
      <c r="P293" t="s">
        <v>8330</v>
      </c>
    </row>
    <row r="294" spans="1:16" ht="58" hidden="1" x14ac:dyDescent="0.35">
      <c r="A294">
        <v>292</v>
      </c>
      <c r="B294" s="5" t="s">
        <v>627</v>
      </c>
      <c r="C294" s="5" t="s">
        <v>628</v>
      </c>
      <c r="D294" s="6">
        <v>75000</v>
      </c>
      <c r="E294" s="7">
        <v>76130.2</v>
      </c>
      <c r="F294" t="s">
        <v>16</v>
      </c>
      <c r="G294" t="s">
        <v>17</v>
      </c>
      <c r="H294" t="s">
        <v>18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525</v>
      </c>
      <c r="O294" s="10" t="s">
        <v>8325</v>
      </c>
      <c r="P294" t="s">
        <v>8330</v>
      </c>
    </row>
    <row r="295" spans="1:16" ht="43.5" hidden="1" x14ac:dyDescent="0.35">
      <c r="A295">
        <v>293</v>
      </c>
      <c r="B295" s="5" t="s">
        <v>629</v>
      </c>
      <c r="C295" s="5" t="s">
        <v>630</v>
      </c>
      <c r="D295" s="6">
        <v>26000</v>
      </c>
      <c r="E295" s="7">
        <v>26360</v>
      </c>
      <c r="F295" t="s">
        <v>16</v>
      </c>
      <c r="G295" t="s">
        <v>17</v>
      </c>
      <c r="H295" t="s">
        <v>18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525</v>
      </c>
      <c r="O295" s="10" t="s">
        <v>8325</v>
      </c>
      <c r="P295" t="s">
        <v>8330</v>
      </c>
    </row>
    <row r="296" spans="1:16" ht="72.5" hidden="1" x14ac:dyDescent="0.35">
      <c r="A296">
        <v>294</v>
      </c>
      <c r="B296" s="5" t="s">
        <v>631</v>
      </c>
      <c r="C296" s="5" t="s">
        <v>632</v>
      </c>
      <c r="D296" s="6">
        <v>5000</v>
      </c>
      <c r="E296" s="7">
        <v>5000</v>
      </c>
      <c r="F296" t="s">
        <v>16</v>
      </c>
      <c r="G296" t="s">
        <v>17</v>
      </c>
      <c r="H296" t="s">
        <v>18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525</v>
      </c>
      <c r="O296" s="10" t="s">
        <v>8325</v>
      </c>
      <c r="P296" t="s">
        <v>8330</v>
      </c>
    </row>
    <row r="297" spans="1:16" ht="43.5" hidden="1" x14ac:dyDescent="0.35">
      <c r="A297">
        <v>295</v>
      </c>
      <c r="B297" s="5" t="s">
        <v>633</v>
      </c>
      <c r="C297" s="5" t="s">
        <v>634</v>
      </c>
      <c r="D297" s="6">
        <v>50000</v>
      </c>
      <c r="E297" s="7">
        <v>66554.559999999998</v>
      </c>
      <c r="F297" t="s">
        <v>16</v>
      </c>
      <c r="G297" t="s">
        <v>17</v>
      </c>
      <c r="H297" t="s">
        <v>18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525</v>
      </c>
      <c r="O297" s="10" t="s">
        <v>8325</v>
      </c>
      <c r="P297" t="s">
        <v>8330</v>
      </c>
    </row>
    <row r="298" spans="1:16" ht="43.5" hidden="1" x14ac:dyDescent="0.35">
      <c r="A298">
        <v>296</v>
      </c>
      <c r="B298" s="5" t="s">
        <v>635</v>
      </c>
      <c r="C298" s="5" t="s">
        <v>636</v>
      </c>
      <c r="D298" s="6">
        <v>25000</v>
      </c>
      <c r="E298" s="7">
        <v>29681.55</v>
      </c>
      <c r="F298" t="s">
        <v>16</v>
      </c>
      <c r="G298" t="s">
        <v>17</v>
      </c>
      <c r="H298" t="s">
        <v>18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525</v>
      </c>
      <c r="O298" s="10" t="s">
        <v>8325</v>
      </c>
      <c r="P298" t="s">
        <v>8330</v>
      </c>
    </row>
    <row r="299" spans="1:16" ht="43.5" hidden="1" x14ac:dyDescent="0.35">
      <c r="A299">
        <v>297</v>
      </c>
      <c r="B299" s="5" t="s">
        <v>637</v>
      </c>
      <c r="C299" s="5" t="s">
        <v>638</v>
      </c>
      <c r="D299" s="6">
        <v>20000</v>
      </c>
      <c r="E299" s="7">
        <v>20128</v>
      </c>
      <c r="F299" t="s">
        <v>16</v>
      </c>
      <c r="G299" t="s">
        <v>17</v>
      </c>
      <c r="H299" t="s">
        <v>18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525</v>
      </c>
      <c r="O299" s="10" t="s">
        <v>8325</v>
      </c>
      <c r="P299" t="s">
        <v>8330</v>
      </c>
    </row>
    <row r="300" spans="1:16" ht="29" hidden="1" x14ac:dyDescent="0.35">
      <c r="A300">
        <v>298</v>
      </c>
      <c r="B300" s="5" t="s">
        <v>639</v>
      </c>
      <c r="C300" s="5" t="s">
        <v>640</v>
      </c>
      <c r="D300" s="6">
        <v>126000</v>
      </c>
      <c r="E300" s="7">
        <v>137254.84</v>
      </c>
      <c r="F300" t="s">
        <v>16</v>
      </c>
      <c r="G300" t="s">
        <v>17</v>
      </c>
      <c r="H300" t="s">
        <v>18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525</v>
      </c>
      <c r="O300" s="10" t="s">
        <v>8325</v>
      </c>
      <c r="P300" t="s">
        <v>8330</v>
      </c>
    </row>
    <row r="301" spans="1:16" ht="58" hidden="1" x14ac:dyDescent="0.35">
      <c r="A301">
        <v>299</v>
      </c>
      <c r="B301" s="5" t="s">
        <v>641</v>
      </c>
      <c r="C301" s="5" t="s">
        <v>642</v>
      </c>
      <c r="D301" s="6">
        <v>10000</v>
      </c>
      <c r="E301" s="7">
        <v>17895.25</v>
      </c>
      <c r="F301" t="s">
        <v>16</v>
      </c>
      <c r="G301" t="s">
        <v>17</v>
      </c>
      <c r="H301" t="s">
        <v>18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525</v>
      </c>
      <c r="O301" s="10" t="s">
        <v>8325</v>
      </c>
      <c r="P301" t="s">
        <v>8330</v>
      </c>
    </row>
    <row r="302" spans="1:16" ht="43.5" hidden="1" x14ac:dyDescent="0.35">
      <c r="A302">
        <v>300</v>
      </c>
      <c r="B302" s="5" t="s">
        <v>643</v>
      </c>
      <c r="C302" s="5" t="s">
        <v>644</v>
      </c>
      <c r="D302" s="6">
        <v>25000</v>
      </c>
      <c r="E302" s="7">
        <v>25430.66</v>
      </c>
      <c r="F302" t="s">
        <v>16</v>
      </c>
      <c r="G302" t="s">
        <v>17</v>
      </c>
      <c r="H302" t="s">
        <v>18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525</v>
      </c>
      <c r="O302" s="10" t="s">
        <v>8325</v>
      </c>
      <c r="P302" t="s">
        <v>8330</v>
      </c>
    </row>
    <row r="303" spans="1:16" ht="43.5" hidden="1" x14ac:dyDescent="0.35">
      <c r="A303">
        <v>301</v>
      </c>
      <c r="B303" s="5" t="s">
        <v>645</v>
      </c>
      <c r="C303" s="5" t="s">
        <v>646</v>
      </c>
      <c r="D303" s="6">
        <v>13000</v>
      </c>
      <c r="E303" s="7">
        <v>15435.55</v>
      </c>
      <c r="F303" t="s">
        <v>16</v>
      </c>
      <c r="G303" t="s">
        <v>17</v>
      </c>
      <c r="H303" t="s">
        <v>18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525</v>
      </c>
      <c r="O303" s="10" t="s">
        <v>8325</v>
      </c>
      <c r="P303" t="s">
        <v>8330</v>
      </c>
    </row>
    <row r="304" spans="1:16" ht="58" hidden="1" x14ac:dyDescent="0.35">
      <c r="A304">
        <v>302</v>
      </c>
      <c r="B304" s="5" t="s">
        <v>647</v>
      </c>
      <c r="C304" s="5" t="s">
        <v>648</v>
      </c>
      <c r="D304" s="6">
        <v>10000</v>
      </c>
      <c r="E304" s="7">
        <v>10046</v>
      </c>
      <c r="F304" t="s">
        <v>16</v>
      </c>
      <c r="G304" t="s">
        <v>17</v>
      </c>
      <c r="H304" t="s">
        <v>18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525</v>
      </c>
      <c r="O304" s="10" t="s">
        <v>8325</v>
      </c>
      <c r="P304" t="s">
        <v>8330</v>
      </c>
    </row>
    <row r="305" spans="1:16" ht="43.5" hidden="1" x14ac:dyDescent="0.35">
      <c r="A305">
        <v>303</v>
      </c>
      <c r="B305" s="5" t="s">
        <v>649</v>
      </c>
      <c r="C305" s="5" t="s">
        <v>650</v>
      </c>
      <c r="D305" s="6">
        <v>3000</v>
      </c>
      <c r="E305" s="7">
        <v>4124</v>
      </c>
      <c r="F305" t="s">
        <v>16</v>
      </c>
      <c r="G305" t="s">
        <v>17</v>
      </c>
      <c r="H305" t="s">
        <v>18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525</v>
      </c>
      <c r="O305" s="10" t="s">
        <v>8325</v>
      </c>
      <c r="P305" t="s">
        <v>8330</v>
      </c>
    </row>
    <row r="306" spans="1:16" ht="29" hidden="1" x14ac:dyDescent="0.35">
      <c r="A306">
        <v>304</v>
      </c>
      <c r="B306" s="5" t="s">
        <v>651</v>
      </c>
      <c r="C306" s="5" t="s">
        <v>652</v>
      </c>
      <c r="D306" s="6">
        <v>3400</v>
      </c>
      <c r="E306" s="7">
        <v>7876</v>
      </c>
      <c r="F306" t="s">
        <v>16</v>
      </c>
      <c r="G306" t="s">
        <v>17</v>
      </c>
      <c r="H306" t="s">
        <v>18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525</v>
      </c>
      <c r="O306" s="10" t="s">
        <v>8325</v>
      </c>
      <c r="P306" t="s">
        <v>8330</v>
      </c>
    </row>
    <row r="307" spans="1:16" ht="43.5" hidden="1" x14ac:dyDescent="0.35">
      <c r="A307">
        <v>305</v>
      </c>
      <c r="B307" s="5" t="s">
        <v>653</v>
      </c>
      <c r="C307" s="5" t="s">
        <v>654</v>
      </c>
      <c r="D307" s="6">
        <v>7500</v>
      </c>
      <c r="E307" s="7">
        <v>9775</v>
      </c>
      <c r="F307" t="s">
        <v>16</v>
      </c>
      <c r="G307" t="s">
        <v>17</v>
      </c>
      <c r="H307" t="s">
        <v>18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525</v>
      </c>
      <c r="O307" s="10" t="s">
        <v>8325</v>
      </c>
      <c r="P307" t="s">
        <v>8330</v>
      </c>
    </row>
    <row r="308" spans="1:16" ht="29" hidden="1" x14ac:dyDescent="0.35">
      <c r="A308">
        <v>306</v>
      </c>
      <c r="B308" s="5" t="s">
        <v>655</v>
      </c>
      <c r="C308" s="5" t="s">
        <v>656</v>
      </c>
      <c r="D308" s="6">
        <v>1000</v>
      </c>
      <c r="E308" s="7">
        <v>2929</v>
      </c>
      <c r="F308" t="s">
        <v>16</v>
      </c>
      <c r="G308" t="s">
        <v>17</v>
      </c>
      <c r="H308" t="s">
        <v>18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525</v>
      </c>
      <c r="O308" s="10" t="s">
        <v>8325</v>
      </c>
      <c r="P308" t="s">
        <v>8330</v>
      </c>
    </row>
    <row r="309" spans="1:16" hidden="1" x14ac:dyDescent="0.35">
      <c r="A309">
        <v>307</v>
      </c>
      <c r="B309" s="5" t="s">
        <v>657</v>
      </c>
      <c r="C309" s="5" t="s">
        <v>658</v>
      </c>
      <c r="D309" s="6">
        <v>22000</v>
      </c>
      <c r="E309" s="7">
        <v>24490</v>
      </c>
      <c r="F309" t="s">
        <v>16</v>
      </c>
      <c r="G309" t="s">
        <v>17</v>
      </c>
      <c r="H309" t="s">
        <v>18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525</v>
      </c>
      <c r="O309" s="10" t="s">
        <v>8325</v>
      </c>
      <c r="P309" t="s">
        <v>8330</v>
      </c>
    </row>
    <row r="310" spans="1:16" ht="43.5" hidden="1" x14ac:dyDescent="0.35">
      <c r="A310">
        <v>308</v>
      </c>
      <c r="B310" s="5" t="s">
        <v>659</v>
      </c>
      <c r="C310" s="5" t="s">
        <v>660</v>
      </c>
      <c r="D310" s="6">
        <v>12000</v>
      </c>
      <c r="E310" s="7">
        <v>12668</v>
      </c>
      <c r="F310" t="s">
        <v>16</v>
      </c>
      <c r="G310" t="s">
        <v>17</v>
      </c>
      <c r="H310" t="s">
        <v>18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525</v>
      </c>
      <c r="O310" s="10" t="s">
        <v>8325</v>
      </c>
      <c r="P310" t="s">
        <v>8330</v>
      </c>
    </row>
    <row r="311" spans="1:16" ht="43.5" hidden="1" x14ac:dyDescent="0.35">
      <c r="A311">
        <v>309</v>
      </c>
      <c r="B311" s="5" t="s">
        <v>661</v>
      </c>
      <c r="C311" s="5" t="s">
        <v>662</v>
      </c>
      <c r="D311" s="6">
        <v>18000</v>
      </c>
      <c r="E311" s="7">
        <v>21410</v>
      </c>
      <c r="F311" t="s">
        <v>16</v>
      </c>
      <c r="G311" t="s">
        <v>17</v>
      </c>
      <c r="H311" t="s">
        <v>18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525</v>
      </c>
      <c r="O311" s="10" t="s">
        <v>8325</v>
      </c>
      <c r="P311" t="s">
        <v>8330</v>
      </c>
    </row>
    <row r="312" spans="1:16" ht="43.5" hidden="1" x14ac:dyDescent="0.35">
      <c r="A312">
        <v>310</v>
      </c>
      <c r="B312" s="5" t="s">
        <v>663</v>
      </c>
      <c r="C312" s="5" t="s">
        <v>664</v>
      </c>
      <c r="D312" s="6">
        <v>1000</v>
      </c>
      <c r="E312" s="7">
        <v>1041.29</v>
      </c>
      <c r="F312" t="s">
        <v>16</v>
      </c>
      <c r="G312" t="s">
        <v>17</v>
      </c>
      <c r="H312" t="s">
        <v>18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525</v>
      </c>
      <c r="O312" s="10" t="s">
        <v>8325</v>
      </c>
      <c r="P312" t="s">
        <v>8330</v>
      </c>
    </row>
    <row r="313" spans="1:16" ht="43.5" hidden="1" x14ac:dyDescent="0.35">
      <c r="A313">
        <v>311</v>
      </c>
      <c r="B313" s="5" t="s">
        <v>665</v>
      </c>
      <c r="C313" s="5" t="s">
        <v>666</v>
      </c>
      <c r="D313" s="6">
        <v>20000</v>
      </c>
      <c r="E313" s="7">
        <v>20820.330000000002</v>
      </c>
      <c r="F313" t="s">
        <v>16</v>
      </c>
      <c r="G313" t="s">
        <v>17</v>
      </c>
      <c r="H313" t="s">
        <v>18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525</v>
      </c>
      <c r="O313" s="10" t="s">
        <v>8325</v>
      </c>
      <c r="P313" t="s">
        <v>8330</v>
      </c>
    </row>
    <row r="314" spans="1:16" ht="58" hidden="1" x14ac:dyDescent="0.35">
      <c r="A314">
        <v>312</v>
      </c>
      <c r="B314" s="5" t="s">
        <v>667</v>
      </c>
      <c r="C314" s="5" t="s">
        <v>668</v>
      </c>
      <c r="D314" s="6">
        <v>8000</v>
      </c>
      <c r="E314" s="7">
        <v>8950</v>
      </c>
      <c r="F314" t="s">
        <v>16</v>
      </c>
      <c r="G314" t="s">
        <v>17</v>
      </c>
      <c r="H314" t="s">
        <v>18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525</v>
      </c>
      <c r="O314" s="10" t="s">
        <v>8325</v>
      </c>
      <c r="P314" t="s">
        <v>8330</v>
      </c>
    </row>
    <row r="315" spans="1:16" ht="58" hidden="1" x14ac:dyDescent="0.35">
      <c r="A315">
        <v>313</v>
      </c>
      <c r="B315" s="5" t="s">
        <v>669</v>
      </c>
      <c r="C315" s="5" t="s">
        <v>670</v>
      </c>
      <c r="D315" s="6">
        <v>17000</v>
      </c>
      <c r="E315" s="7">
        <v>17805</v>
      </c>
      <c r="F315" t="s">
        <v>16</v>
      </c>
      <c r="G315" t="s">
        <v>17</v>
      </c>
      <c r="H315" t="s">
        <v>18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525</v>
      </c>
      <c r="O315" s="10" t="s">
        <v>8325</v>
      </c>
      <c r="P315" t="s">
        <v>8330</v>
      </c>
    </row>
    <row r="316" spans="1:16" ht="43.5" hidden="1" x14ac:dyDescent="0.35">
      <c r="A316">
        <v>314</v>
      </c>
      <c r="B316" s="5" t="s">
        <v>671</v>
      </c>
      <c r="C316" s="5" t="s">
        <v>672</v>
      </c>
      <c r="D316" s="6">
        <v>1000</v>
      </c>
      <c r="E316" s="7">
        <v>3851.5</v>
      </c>
      <c r="F316" t="s">
        <v>16</v>
      </c>
      <c r="G316" t="s">
        <v>17</v>
      </c>
      <c r="H316" t="s">
        <v>18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525</v>
      </c>
      <c r="O316" s="10" t="s">
        <v>8325</v>
      </c>
      <c r="P316" t="s">
        <v>8330</v>
      </c>
    </row>
    <row r="317" spans="1:16" ht="43.5" hidden="1" x14ac:dyDescent="0.35">
      <c r="A317">
        <v>315</v>
      </c>
      <c r="B317" s="5" t="s">
        <v>673</v>
      </c>
      <c r="C317" s="5" t="s">
        <v>674</v>
      </c>
      <c r="D317" s="6">
        <v>25000</v>
      </c>
      <c r="E317" s="7">
        <v>25312</v>
      </c>
      <c r="F317" t="s">
        <v>16</v>
      </c>
      <c r="G317" t="s">
        <v>17</v>
      </c>
      <c r="H317" t="s">
        <v>18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525</v>
      </c>
      <c r="O317" s="10" t="s">
        <v>8325</v>
      </c>
      <c r="P317" t="s">
        <v>8330</v>
      </c>
    </row>
    <row r="318" spans="1:16" ht="29" hidden="1" x14ac:dyDescent="0.35">
      <c r="A318">
        <v>316</v>
      </c>
      <c r="B318" s="5" t="s">
        <v>675</v>
      </c>
      <c r="C318" s="5" t="s">
        <v>676</v>
      </c>
      <c r="D318" s="6">
        <v>15000</v>
      </c>
      <c r="E318" s="7">
        <v>17066</v>
      </c>
      <c r="F318" t="s">
        <v>16</v>
      </c>
      <c r="G318" t="s">
        <v>159</v>
      </c>
      <c r="H318" t="s">
        <v>160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525</v>
      </c>
      <c r="O318" s="10" t="s">
        <v>8325</v>
      </c>
      <c r="P318" t="s">
        <v>8330</v>
      </c>
    </row>
    <row r="319" spans="1:16" ht="43.5" hidden="1" x14ac:dyDescent="0.35">
      <c r="A319">
        <v>317</v>
      </c>
      <c r="B319" s="5" t="s">
        <v>677</v>
      </c>
      <c r="C319" s="5" t="s">
        <v>678</v>
      </c>
      <c r="D319" s="6">
        <v>30000</v>
      </c>
      <c r="E319" s="7">
        <v>30241</v>
      </c>
      <c r="F319" t="s">
        <v>16</v>
      </c>
      <c r="G319" t="s">
        <v>17</v>
      </c>
      <c r="H319" t="s">
        <v>18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525</v>
      </c>
      <c r="O319" s="10" t="s">
        <v>8325</v>
      </c>
      <c r="P319" t="s">
        <v>8330</v>
      </c>
    </row>
    <row r="320" spans="1:16" ht="43.5" hidden="1" x14ac:dyDescent="0.35">
      <c r="A320">
        <v>318</v>
      </c>
      <c r="B320" s="5" t="s">
        <v>679</v>
      </c>
      <c r="C320" s="5" t="s">
        <v>680</v>
      </c>
      <c r="D320" s="6">
        <v>5000</v>
      </c>
      <c r="E320" s="7">
        <v>14166</v>
      </c>
      <c r="F320" t="s">
        <v>16</v>
      </c>
      <c r="G320" t="s">
        <v>17</v>
      </c>
      <c r="H320" t="s">
        <v>18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525</v>
      </c>
      <c r="O320" s="10" t="s">
        <v>8325</v>
      </c>
      <c r="P320" t="s">
        <v>8330</v>
      </c>
    </row>
    <row r="321" spans="1:16" ht="58" hidden="1" x14ac:dyDescent="0.35">
      <c r="A321">
        <v>319</v>
      </c>
      <c r="B321" s="5" t="s">
        <v>681</v>
      </c>
      <c r="C321" s="5" t="s">
        <v>682</v>
      </c>
      <c r="D321" s="6">
        <v>5000</v>
      </c>
      <c r="E321" s="7">
        <v>5634</v>
      </c>
      <c r="F321" t="s">
        <v>16</v>
      </c>
      <c r="G321" t="s">
        <v>17</v>
      </c>
      <c r="H321" t="s">
        <v>18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525</v>
      </c>
      <c r="O321" s="10" t="s">
        <v>8325</v>
      </c>
      <c r="P321" t="s">
        <v>8330</v>
      </c>
    </row>
    <row r="322" spans="1:16" ht="43.5" hidden="1" x14ac:dyDescent="0.35">
      <c r="A322">
        <v>320</v>
      </c>
      <c r="B322" s="5" t="s">
        <v>683</v>
      </c>
      <c r="C322" s="5" t="s">
        <v>684</v>
      </c>
      <c r="D322" s="6">
        <v>20000</v>
      </c>
      <c r="E322" s="7">
        <v>21316</v>
      </c>
      <c r="F322" t="s">
        <v>16</v>
      </c>
      <c r="G322" t="s">
        <v>24</v>
      </c>
      <c r="H322" t="s">
        <v>25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525</v>
      </c>
      <c r="O322" s="10" t="s">
        <v>8325</v>
      </c>
      <c r="P322" t="s">
        <v>8330</v>
      </c>
    </row>
    <row r="323" spans="1:16" ht="43.5" hidden="1" x14ac:dyDescent="0.35">
      <c r="A323">
        <v>321</v>
      </c>
      <c r="B323" s="5" t="s">
        <v>685</v>
      </c>
      <c r="C323" s="5" t="s">
        <v>686</v>
      </c>
      <c r="D323" s="6">
        <v>35000</v>
      </c>
      <c r="E323" s="7">
        <v>35932</v>
      </c>
      <c r="F323" t="s">
        <v>16</v>
      </c>
      <c r="G323" t="s">
        <v>502</v>
      </c>
      <c r="H323" t="s">
        <v>55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525</v>
      </c>
      <c r="O323" s="10" t="s">
        <v>8325</v>
      </c>
      <c r="P323" t="s">
        <v>8330</v>
      </c>
    </row>
    <row r="324" spans="1:16" ht="43.5" hidden="1" x14ac:dyDescent="0.35">
      <c r="A324">
        <v>322</v>
      </c>
      <c r="B324" s="5" t="s">
        <v>687</v>
      </c>
      <c r="C324" s="5" t="s">
        <v>688</v>
      </c>
      <c r="D324" s="6">
        <v>25000</v>
      </c>
      <c r="E324" s="7">
        <v>26978</v>
      </c>
      <c r="F324" t="s">
        <v>16</v>
      </c>
      <c r="G324" t="s">
        <v>17</v>
      </c>
      <c r="H324" t="s">
        <v>18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525</v>
      </c>
      <c r="O324" s="10" t="s">
        <v>8325</v>
      </c>
      <c r="P324" t="s">
        <v>8330</v>
      </c>
    </row>
    <row r="325" spans="1:16" ht="43.5" hidden="1" x14ac:dyDescent="0.35">
      <c r="A325">
        <v>323</v>
      </c>
      <c r="B325" s="5" t="s">
        <v>689</v>
      </c>
      <c r="C325" s="5" t="s">
        <v>690</v>
      </c>
      <c r="D325" s="6">
        <v>5400</v>
      </c>
      <c r="E325" s="7">
        <v>6646</v>
      </c>
      <c r="F325" t="s">
        <v>16</v>
      </c>
      <c r="G325" t="s">
        <v>17</v>
      </c>
      <c r="H325" t="s">
        <v>18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525</v>
      </c>
      <c r="O325" s="10" t="s">
        <v>8325</v>
      </c>
      <c r="P325" t="s">
        <v>8330</v>
      </c>
    </row>
    <row r="326" spans="1:16" ht="43.5" hidden="1" x14ac:dyDescent="0.35">
      <c r="A326">
        <v>324</v>
      </c>
      <c r="B326" s="5" t="s">
        <v>691</v>
      </c>
      <c r="C326" s="5" t="s">
        <v>692</v>
      </c>
      <c r="D326" s="6">
        <v>8500</v>
      </c>
      <c r="E326" s="7">
        <v>8636</v>
      </c>
      <c r="F326" t="s">
        <v>16</v>
      </c>
      <c r="G326" t="s">
        <v>17</v>
      </c>
      <c r="H326" t="s">
        <v>18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525</v>
      </c>
      <c r="O326" s="10" t="s">
        <v>8325</v>
      </c>
      <c r="P326" t="s">
        <v>8330</v>
      </c>
    </row>
    <row r="327" spans="1:16" ht="43.5" hidden="1" x14ac:dyDescent="0.35">
      <c r="A327">
        <v>325</v>
      </c>
      <c r="B327" s="5" t="s">
        <v>693</v>
      </c>
      <c r="C327" s="5" t="s">
        <v>694</v>
      </c>
      <c r="D327" s="6">
        <v>50000</v>
      </c>
      <c r="E327" s="7">
        <v>52198</v>
      </c>
      <c r="F327" t="s">
        <v>16</v>
      </c>
      <c r="G327" t="s">
        <v>17</v>
      </c>
      <c r="H327" t="s">
        <v>18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525</v>
      </c>
      <c r="O327" s="10" t="s">
        <v>8325</v>
      </c>
      <c r="P327" t="s">
        <v>8330</v>
      </c>
    </row>
    <row r="328" spans="1:16" ht="43.5" hidden="1" x14ac:dyDescent="0.35">
      <c r="A328">
        <v>326</v>
      </c>
      <c r="B328" s="5" t="s">
        <v>695</v>
      </c>
      <c r="C328" s="5" t="s">
        <v>696</v>
      </c>
      <c r="D328" s="6">
        <v>150000</v>
      </c>
      <c r="E328" s="7">
        <v>169394.6</v>
      </c>
      <c r="F328" t="s">
        <v>16</v>
      </c>
      <c r="G328" t="s">
        <v>17</v>
      </c>
      <c r="H328" t="s">
        <v>18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525</v>
      </c>
      <c r="O328" s="10" t="s">
        <v>8325</v>
      </c>
      <c r="P328" t="s">
        <v>8330</v>
      </c>
    </row>
    <row r="329" spans="1:16" ht="43.5" hidden="1" x14ac:dyDescent="0.35">
      <c r="A329">
        <v>327</v>
      </c>
      <c r="B329" s="5" t="s">
        <v>697</v>
      </c>
      <c r="C329" s="5" t="s">
        <v>698</v>
      </c>
      <c r="D329" s="6">
        <v>4000</v>
      </c>
      <c r="E329" s="7">
        <v>5456</v>
      </c>
      <c r="F329" t="s">
        <v>16</v>
      </c>
      <c r="G329" t="s">
        <v>17</v>
      </c>
      <c r="H329" t="s">
        <v>18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525</v>
      </c>
      <c r="O329" s="10" t="s">
        <v>8325</v>
      </c>
      <c r="P329" t="s">
        <v>8330</v>
      </c>
    </row>
    <row r="330" spans="1:16" ht="43.5" hidden="1" x14ac:dyDescent="0.35">
      <c r="A330">
        <v>328</v>
      </c>
      <c r="B330" s="5" t="s">
        <v>699</v>
      </c>
      <c r="C330" s="5" t="s">
        <v>700</v>
      </c>
      <c r="D330" s="6">
        <v>75000</v>
      </c>
      <c r="E330" s="7">
        <v>77710.8</v>
      </c>
      <c r="F330" t="s">
        <v>16</v>
      </c>
      <c r="G330" t="s">
        <v>17</v>
      </c>
      <c r="H330" t="s">
        <v>18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525</v>
      </c>
      <c r="O330" s="10" t="s">
        <v>8325</v>
      </c>
      <c r="P330" t="s">
        <v>8330</v>
      </c>
    </row>
    <row r="331" spans="1:16" ht="43.5" hidden="1" x14ac:dyDescent="0.35">
      <c r="A331">
        <v>329</v>
      </c>
      <c r="B331" s="5" t="s">
        <v>701</v>
      </c>
      <c r="C331" s="5" t="s">
        <v>702</v>
      </c>
      <c r="D331" s="6">
        <v>10000</v>
      </c>
      <c r="E331" s="7">
        <v>10550</v>
      </c>
      <c r="F331" t="s">
        <v>16</v>
      </c>
      <c r="G331" t="s">
        <v>17</v>
      </c>
      <c r="H331" t="s">
        <v>18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525</v>
      </c>
      <c r="O331" s="10" t="s">
        <v>8325</v>
      </c>
      <c r="P331" t="s">
        <v>8330</v>
      </c>
    </row>
    <row r="332" spans="1:16" ht="43.5" hidden="1" x14ac:dyDescent="0.35">
      <c r="A332">
        <v>330</v>
      </c>
      <c r="B332" s="5" t="s">
        <v>703</v>
      </c>
      <c r="C332" s="5" t="s">
        <v>704</v>
      </c>
      <c r="D332" s="6">
        <v>35000</v>
      </c>
      <c r="E332" s="7">
        <v>35640</v>
      </c>
      <c r="F332" t="s">
        <v>16</v>
      </c>
      <c r="G332" t="s">
        <v>17</v>
      </c>
      <c r="H332" t="s">
        <v>18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525</v>
      </c>
      <c r="O332" s="10" t="s">
        <v>8325</v>
      </c>
      <c r="P332" t="s">
        <v>8330</v>
      </c>
    </row>
    <row r="333" spans="1:16" ht="43.5" hidden="1" x14ac:dyDescent="0.35">
      <c r="A333">
        <v>331</v>
      </c>
      <c r="B333" s="5" t="s">
        <v>705</v>
      </c>
      <c r="C333" s="5" t="s">
        <v>706</v>
      </c>
      <c r="D333" s="6">
        <v>40000</v>
      </c>
      <c r="E333" s="7">
        <v>42642</v>
      </c>
      <c r="F333" t="s">
        <v>16</v>
      </c>
      <c r="G333" t="s">
        <v>17</v>
      </c>
      <c r="H333" t="s">
        <v>18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525</v>
      </c>
      <c r="O333" s="10" t="s">
        <v>8325</v>
      </c>
      <c r="P333" t="s">
        <v>8330</v>
      </c>
    </row>
    <row r="334" spans="1:16" ht="43.5" hidden="1" x14ac:dyDescent="0.35">
      <c r="A334">
        <v>332</v>
      </c>
      <c r="B334" s="5" t="s">
        <v>707</v>
      </c>
      <c r="C334" s="5" t="s">
        <v>708</v>
      </c>
      <c r="D334" s="6">
        <v>100000</v>
      </c>
      <c r="E334" s="7">
        <v>113015</v>
      </c>
      <c r="F334" t="s">
        <v>16</v>
      </c>
      <c r="G334" t="s">
        <v>17</v>
      </c>
      <c r="H334" t="s">
        <v>18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525</v>
      </c>
      <c r="O334" s="10" t="s">
        <v>8325</v>
      </c>
      <c r="P334" t="s">
        <v>8330</v>
      </c>
    </row>
    <row r="335" spans="1:16" ht="43.5" hidden="1" x14ac:dyDescent="0.35">
      <c r="A335">
        <v>333</v>
      </c>
      <c r="B335" s="5" t="s">
        <v>709</v>
      </c>
      <c r="C335" s="5" t="s">
        <v>710</v>
      </c>
      <c r="D335" s="6">
        <v>40000</v>
      </c>
      <c r="E335" s="7">
        <v>50091</v>
      </c>
      <c r="F335" t="s">
        <v>16</v>
      </c>
      <c r="G335" t="s">
        <v>17</v>
      </c>
      <c r="H335" t="s">
        <v>18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525</v>
      </c>
      <c r="O335" s="10" t="s">
        <v>8325</v>
      </c>
      <c r="P335" t="s">
        <v>8330</v>
      </c>
    </row>
    <row r="336" spans="1:16" ht="58" hidden="1" x14ac:dyDescent="0.35">
      <c r="A336">
        <v>334</v>
      </c>
      <c r="B336" s="5" t="s">
        <v>711</v>
      </c>
      <c r="C336" s="5" t="s">
        <v>712</v>
      </c>
      <c r="D336" s="6">
        <v>10000</v>
      </c>
      <c r="E336" s="7">
        <v>10119</v>
      </c>
      <c r="F336" t="s">
        <v>16</v>
      </c>
      <c r="G336" t="s">
        <v>17</v>
      </c>
      <c r="H336" t="s">
        <v>18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525</v>
      </c>
      <c r="O336" s="10" t="s">
        <v>8325</v>
      </c>
      <c r="P336" t="s">
        <v>8330</v>
      </c>
    </row>
    <row r="337" spans="1:16" ht="43.5" hidden="1" x14ac:dyDescent="0.35">
      <c r="A337">
        <v>335</v>
      </c>
      <c r="B337" s="5" t="s">
        <v>713</v>
      </c>
      <c r="C337" s="5" t="s">
        <v>714</v>
      </c>
      <c r="D337" s="6">
        <v>8500</v>
      </c>
      <c r="E337" s="7">
        <v>8735</v>
      </c>
      <c r="F337" t="s">
        <v>16</v>
      </c>
      <c r="G337" t="s">
        <v>17</v>
      </c>
      <c r="H337" t="s">
        <v>18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525</v>
      </c>
      <c r="O337" s="10" t="s">
        <v>8325</v>
      </c>
      <c r="P337" t="s">
        <v>8330</v>
      </c>
    </row>
    <row r="338" spans="1:16" ht="43.5" hidden="1" x14ac:dyDescent="0.35">
      <c r="A338">
        <v>336</v>
      </c>
      <c r="B338" s="5" t="s">
        <v>715</v>
      </c>
      <c r="C338" s="5" t="s">
        <v>716</v>
      </c>
      <c r="D338" s="6">
        <v>25000</v>
      </c>
      <c r="E338" s="7">
        <v>29209.78</v>
      </c>
      <c r="F338" t="s">
        <v>16</v>
      </c>
      <c r="G338" t="s">
        <v>17</v>
      </c>
      <c r="H338" t="s">
        <v>18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525</v>
      </c>
      <c r="O338" s="10" t="s">
        <v>8325</v>
      </c>
      <c r="P338" t="s">
        <v>8330</v>
      </c>
    </row>
    <row r="339" spans="1:16" ht="43.5" hidden="1" x14ac:dyDescent="0.35">
      <c r="A339">
        <v>337</v>
      </c>
      <c r="B339" s="5" t="s">
        <v>717</v>
      </c>
      <c r="C339" s="5" t="s">
        <v>718</v>
      </c>
      <c r="D339" s="6">
        <v>3000</v>
      </c>
      <c r="E339" s="7">
        <v>3035.05</v>
      </c>
      <c r="F339" t="s">
        <v>16</v>
      </c>
      <c r="G339" t="s">
        <v>17</v>
      </c>
      <c r="H339" t="s">
        <v>18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525</v>
      </c>
      <c r="O339" s="10" t="s">
        <v>8325</v>
      </c>
      <c r="P339" t="s">
        <v>8330</v>
      </c>
    </row>
    <row r="340" spans="1:16" ht="43.5" hidden="1" x14ac:dyDescent="0.35">
      <c r="A340">
        <v>338</v>
      </c>
      <c r="B340" s="5" t="s">
        <v>719</v>
      </c>
      <c r="C340" s="5" t="s">
        <v>720</v>
      </c>
      <c r="D340" s="6">
        <v>15000</v>
      </c>
      <c r="E340" s="7">
        <v>16520.04</v>
      </c>
      <c r="F340" t="s">
        <v>16</v>
      </c>
      <c r="G340" t="s">
        <v>17</v>
      </c>
      <c r="H340" t="s">
        <v>18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525</v>
      </c>
      <c r="O340" s="10" t="s">
        <v>8325</v>
      </c>
      <c r="P340" t="s">
        <v>8330</v>
      </c>
    </row>
    <row r="341" spans="1:16" ht="43.5" hidden="1" x14ac:dyDescent="0.35">
      <c r="A341">
        <v>339</v>
      </c>
      <c r="B341" s="5" t="s">
        <v>721</v>
      </c>
      <c r="C341" s="5" t="s">
        <v>722</v>
      </c>
      <c r="D341" s="6">
        <v>6000</v>
      </c>
      <c r="E341" s="7">
        <v>6485</v>
      </c>
      <c r="F341" t="s">
        <v>16</v>
      </c>
      <c r="G341" t="s">
        <v>17</v>
      </c>
      <c r="H341" t="s">
        <v>18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525</v>
      </c>
      <c r="O341" s="10" t="s">
        <v>8325</v>
      </c>
      <c r="P341" t="s">
        <v>8330</v>
      </c>
    </row>
    <row r="342" spans="1:16" ht="43.5" hidden="1" x14ac:dyDescent="0.35">
      <c r="A342">
        <v>340</v>
      </c>
      <c r="B342" s="5" t="s">
        <v>723</v>
      </c>
      <c r="C342" s="5" t="s">
        <v>724</v>
      </c>
      <c r="D342" s="6">
        <v>35000</v>
      </c>
      <c r="E342" s="7">
        <v>43758</v>
      </c>
      <c r="F342" t="s">
        <v>16</v>
      </c>
      <c r="G342" t="s">
        <v>17</v>
      </c>
      <c r="H342" t="s">
        <v>18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525</v>
      </c>
      <c r="O342" s="10" t="s">
        <v>8325</v>
      </c>
      <c r="P342" t="s">
        <v>8330</v>
      </c>
    </row>
    <row r="343" spans="1:16" ht="43.5" hidden="1" x14ac:dyDescent="0.35">
      <c r="A343">
        <v>341</v>
      </c>
      <c r="B343" s="5" t="s">
        <v>725</v>
      </c>
      <c r="C343" s="5" t="s">
        <v>726</v>
      </c>
      <c r="D343" s="6">
        <v>3500</v>
      </c>
      <c r="E343" s="7">
        <v>3735</v>
      </c>
      <c r="F343" t="s">
        <v>16</v>
      </c>
      <c r="G343" t="s">
        <v>17</v>
      </c>
      <c r="H343" t="s">
        <v>18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525</v>
      </c>
      <c r="O343" s="10" t="s">
        <v>8325</v>
      </c>
      <c r="P343" t="s">
        <v>8330</v>
      </c>
    </row>
    <row r="344" spans="1:16" ht="29" hidden="1" x14ac:dyDescent="0.35">
      <c r="A344">
        <v>342</v>
      </c>
      <c r="B344" s="5" t="s">
        <v>727</v>
      </c>
      <c r="C344" s="5" t="s">
        <v>728</v>
      </c>
      <c r="D344" s="6">
        <v>55000</v>
      </c>
      <c r="E344" s="7">
        <v>55201.52</v>
      </c>
      <c r="F344" t="s">
        <v>16</v>
      </c>
      <c r="G344" t="s">
        <v>17</v>
      </c>
      <c r="H344" t="s">
        <v>18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525</v>
      </c>
      <c r="O344" s="10" t="s">
        <v>8325</v>
      </c>
      <c r="P344" t="s">
        <v>8330</v>
      </c>
    </row>
    <row r="345" spans="1:16" ht="43.5" hidden="1" x14ac:dyDescent="0.35">
      <c r="A345">
        <v>343</v>
      </c>
      <c r="B345" s="5" t="s">
        <v>729</v>
      </c>
      <c r="C345" s="5" t="s">
        <v>730</v>
      </c>
      <c r="D345" s="6">
        <v>30000</v>
      </c>
      <c r="E345" s="7">
        <v>30608.59</v>
      </c>
      <c r="F345" t="s">
        <v>16</v>
      </c>
      <c r="G345" t="s">
        <v>17</v>
      </c>
      <c r="H345" t="s">
        <v>18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525</v>
      </c>
      <c r="O345" s="10" t="s">
        <v>8325</v>
      </c>
      <c r="P345" t="s">
        <v>8330</v>
      </c>
    </row>
    <row r="346" spans="1:16" ht="58" hidden="1" x14ac:dyDescent="0.35">
      <c r="A346">
        <v>344</v>
      </c>
      <c r="B346" s="5" t="s">
        <v>731</v>
      </c>
      <c r="C346" s="5" t="s">
        <v>732</v>
      </c>
      <c r="D346" s="6">
        <v>33500</v>
      </c>
      <c r="E346" s="7">
        <v>34198</v>
      </c>
      <c r="F346" t="s">
        <v>16</v>
      </c>
      <c r="G346" t="s">
        <v>17</v>
      </c>
      <c r="H346" t="s">
        <v>18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525</v>
      </c>
      <c r="O346" s="10" t="s">
        <v>8325</v>
      </c>
      <c r="P346" t="s">
        <v>8330</v>
      </c>
    </row>
    <row r="347" spans="1:16" ht="43.5" hidden="1" x14ac:dyDescent="0.35">
      <c r="A347">
        <v>345</v>
      </c>
      <c r="B347" s="5" t="s">
        <v>733</v>
      </c>
      <c r="C347" s="5" t="s">
        <v>734</v>
      </c>
      <c r="D347" s="6">
        <v>14500</v>
      </c>
      <c r="E347" s="7">
        <v>17875</v>
      </c>
      <c r="F347" t="s">
        <v>16</v>
      </c>
      <c r="G347" t="s">
        <v>17</v>
      </c>
      <c r="H347" t="s">
        <v>18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525</v>
      </c>
      <c r="O347" s="10" t="s">
        <v>8325</v>
      </c>
      <c r="P347" t="s">
        <v>8330</v>
      </c>
    </row>
    <row r="348" spans="1:16" ht="43.5" hidden="1" x14ac:dyDescent="0.35">
      <c r="A348">
        <v>346</v>
      </c>
      <c r="B348" s="5" t="s">
        <v>735</v>
      </c>
      <c r="C348" s="5" t="s">
        <v>736</v>
      </c>
      <c r="D348" s="6">
        <v>10000</v>
      </c>
      <c r="E348" s="7">
        <v>17028.88</v>
      </c>
      <c r="F348" t="s">
        <v>16</v>
      </c>
      <c r="G348" t="s">
        <v>17</v>
      </c>
      <c r="H348" t="s">
        <v>18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525</v>
      </c>
      <c r="O348" s="10" t="s">
        <v>8325</v>
      </c>
      <c r="P348" t="s">
        <v>8330</v>
      </c>
    </row>
    <row r="349" spans="1:16" ht="43.5" hidden="1" x14ac:dyDescent="0.35">
      <c r="A349">
        <v>347</v>
      </c>
      <c r="B349" s="5" t="s">
        <v>737</v>
      </c>
      <c r="C349" s="5" t="s">
        <v>738</v>
      </c>
      <c r="D349" s="6">
        <v>40000</v>
      </c>
      <c r="E349" s="7">
        <v>44636.2</v>
      </c>
      <c r="F349" t="s">
        <v>16</v>
      </c>
      <c r="G349" t="s">
        <v>17</v>
      </c>
      <c r="H349" t="s">
        <v>18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525</v>
      </c>
      <c r="O349" s="10" t="s">
        <v>8325</v>
      </c>
      <c r="P349" t="s">
        <v>8330</v>
      </c>
    </row>
    <row r="350" spans="1:16" ht="43.5" hidden="1" x14ac:dyDescent="0.35">
      <c r="A350">
        <v>348</v>
      </c>
      <c r="B350" s="5" t="s">
        <v>739</v>
      </c>
      <c r="C350" s="5" t="s">
        <v>740</v>
      </c>
      <c r="D350" s="6">
        <v>10000</v>
      </c>
      <c r="E350" s="7">
        <v>10300</v>
      </c>
      <c r="F350" t="s">
        <v>16</v>
      </c>
      <c r="G350" t="s">
        <v>17</v>
      </c>
      <c r="H350" t="s">
        <v>18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525</v>
      </c>
      <c r="O350" s="10" t="s">
        <v>8325</v>
      </c>
      <c r="P350" t="s">
        <v>8330</v>
      </c>
    </row>
    <row r="351" spans="1:16" ht="43.5" hidden="1" x14ac:dyDescent="0.35">
      <c r="A351">
        <v>349</v>
      </c>
      <c r="B351" s="5" t="s">
        <v>741</v>
      </c>
      <c r="C351" s="5" t="s">
        <v>742</v>
      </c>
      <c r="D351" s="6">
        <v>11260</v>
      </c>
      <c r="E351" s="7">
        <v>12007.18</v>
      </c>
      <c r="F351" t="s">
        <v>16</v>
      </c>
      <c r="G351" t="s">
        <v>17</v>
      </c>
      <c r="H351" t="s">
        <v>18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525</v>
      </c>
      <c r="O351" s="10" t="s">
        <v>8325</v>
      </c>
      <c r="P351" t="s">
        <v>8330</v>
      </c>
    </row>
    <row r="352" spans="1:16" ht="43.5" hidden="1" x14ac:dyDescent="0.35">
      <c r="A352">
        <v>350</v>
      </c>
      <c r="B352" s="5" t="s">
        <v>743</v>
      </c>
      <c r="C352" s="5" t="s">
        <v>744</v>
      </c>
      <c r="D352" s="6">
        <v>25000</v>
      </c>
      <c r="E352" s="7">
        <v>28690</v>
      </c>
      <c r="F352" t="s">
        <v>16</v>
      </c>
      <c r="G352" t="s">
        <v>17</v>
      </c>
      <c r="H352" t="s">
        <v>18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525</v>
      </c>
      <c r="O352" s="10" t="s">
        <v>8325</v>
      </c>
      <c r="P352" t="s">
        <v>8330</v>
      </c>
    </row>
    <row r="353" spans="1:16" ht="58" hidden="1" x14ac:dyDescent="0.35">
      <c r="A353">
        <v>351</v>
      </c>
      <c r="B353" s="5" t="s">
        <v>745</v>
      </c>
      <c r="C353" s="5" t="s">
        <v>746</v>
      </c>
      <c r="D353" s="6">
        <v>34000</v>
      </c>
      <c r="E353" s="7">
        <v>43296</v>
      </c>
      <c r="F353" t="s">
        <v>16</v>
      </c>
      <c r="G353" t="s">
        <v>54</v>
      </c>
      <c r="H353" t="s">
        <v>55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525</v>
      </c>
      <c r="O353" s="10" t="s">
        <v>8325</v>
      </c>
      <c r="P353" t="s">
        <v>8330</v>
      </c>
    </row>
    <row r="354" spans="1:16" ht="43.5" hidden="1" x14ac:dyDescent="0.35">
      <c r="A354">
        <v>352</v>
      </c>
      <c r="B354" s="5" t="s">
        <v>747</v>
      </c>
      <c r="C354" s="5" t="s">
        <v>748</v>
      </c>
      <c r="D354" s="6">
        <v>10000</v>
      </c>
      <c r="E354" s="7">
        <v>11656</v>
      </c>
      <c r="F354" t="s">
        <v>16</v>
      </c>
      <c r="G354" t="s">
        <v>17</v>
      </c>
      <c r="H354" t="s">
        <v>18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525</v>
      </c>
      <c r="O354" s="10" t="s">
        <v>8325</v>
      </c>
      <c r="P354" t="s">
        <v>8330</v>
      </c>
    </row>
    <row r="355" spans="1:16" ht="58" hidden="1" x14ac:dyDescent="0.35">
      <c r="A355">
        <v>353</v>
      </c>
      <c r="B355" s="5" t="s">
        <v>749</v>
      </c>
      <c r="C355" s="5" t="s">
        <v>750</v>
      </c>
      <c r="D355" s="6">
        <v>58425</v>
      </c>
      <c r="E355" s="7">
        <v>63460.18</v>
      </c>
      <c r="F355" t="s">
        <v>16</v>
      </c>
      <c r="G355" t="s">
        <v>17</v>
      </c>
      <c r="H355" t="s">
        <v>18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525</v>
      </c>
      <c r="O355" s="10" t="s">
        <v>8325</v>
      </c>
      <c r="P355" t="s">
        <v>8330</v>
      </c>
    </row>
    <row r="356" spans="1:16" ht="43.5" hidden="1" x14ac:dyDescent="0.35">
      <c r="A356">
        <v>354</v>
      </c>
      <c r="B356" s="5" t="s">
        <v>751</v>
      </c>
      <c r="C356" s="5" t="s">
        <v>752</v>
      </c>
      <c r="D356" s="6">
        <v>3500</v>
      </c>
      <c r="E356" s="7">
        <v>3638</v>
      </c>
      <c r="F356" t="s">
        <v>16</v>
      </c>
      <c r="G356" t="s">
        <v>17</v>
      </c>
      <c r="H356" t="s">
        <v>18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525</v>
      </c>
      <c r="O356" s="10" t="s">
        <v>8325</v>
      </c>
      <c r="P356" t="s">
        <v>8330</v>
      </c>
    </row>
    <row r="357" spans="1:16" ht="43.5" hidden="1" x14ac:dyDescent="0.35">
      <c r="A357">
        <v>355</v>
      </c>
      <c r="B357" s="5" t="s">
        <v>753</v>
      </c>
      <c r="C357" s="5" t="s">
        <v>754</v>
      </c>
      <c r="D357" s="6">
        <v>35000</v>
      </c>
      <c r="E357" s="7">
        <v>40690</v>
      </c>
      <c r="F357" t="s">
        <v>16</v>
      </c>
      <c r="G357" t="s">
        <v>17</v>
      </c>
      <c r="H357" t="s">
        <v>18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525</v>
      </c>
      <c r="O357" s="10" t="s">
        <v>8325</v>
      </c>
      <c r="P357" t="s">
        <v>8330</v>
      </c>
    </row>
    <row r="358" spans="1:16" ht="43.5" hidden="1" x14ac:dyDescent="0.35">
      <c r="A358">
        <v>356</v>
      </c>
      <c r="B358" s="5" t="s">
        <v>755</v>
      </c>
      <c r="C358" s="5" t="s">
        <v>756</v>
      </c>
      <c r="D358" s="6">
        <v>7500</v>
      </c>
      <c r="E358" s="7">
        <v>7701.93</v>
      </c>
      <c r="F358" t="s">
        <v>16</v>
      </c>
      <c r="G358" t="s">
        <v>17</v>
      </c>
      <c r="H358" t="s">
        <v>18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525</v>
      </c>
      <c r="O358" s="10" t="s">
        <v>8325</v>
      </c>
      <c r="P358" t="s">
        <v>8330</v>
      </c>
    </row>
    <row r="359" spans="1:16" ht="58" hidden="1" x14ac:dyDescent="0.35">
      <c r="A359">
        <v>357</v>
      </c>
      <c r="B359" s="5" t="s">
        <v>757</v>
      </c>
      <c r="C359" s="5" t="s">
        <v>758</v>
      </c>
      <c r="D359" s="6">
        <v>15000</v>
      </c>
      <c r="E359" s="7">
        <v>26100</v>
      </c>
      <c r="F359" t="s">
        <v>16</v>
      </c>
      <c r="G359" t="s">
        <v>17</v>
      </c>
      <c r="H359" t="s">
        <v>18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525</v>
      </c>
      <c r="O359" s="10" t="s">
        <v>8325</v>
      </c>
      <c r="P359" t="s">
        <v>8330</v>
      </c>
    </row>
    <row r="360" spans="1:16" ht="43.5" hidden="1" x14ac:dyDescent="0.35">
      <c r="A360">
        <v>358</v>
      </c>
      <c r="B360" s="5" t="s">
        <v>759</v>
      </c>
      <c r="C360" s="5" t="s">
        <v>760</v>
      </c>
      <c r="D360" s="6">
        <v>50000</v>
      </c>
      <c r="E360" s="7">
        <v>51544</v>
      </c>
      <c r="F360" t="s">
        <v>16</v>
      </c>
      <c r="G360" t="s">
        <v>17</v>
      </c>
      <c r="H360" t="s">
        <v>18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525</v>
      </c>
      <c r="O360" s="10" t="s">
        <v>8325</v>
      </c>
      <c r="P360" t="s">
        <v>8330</v>
      </c>
    </row>
    <row r="361" spans="1:16" ht="43.5" hidden="1" x14ac:dyDescent="0.35">
      <c r="A361">
        <v>359</v>
      </c>
      <c r="B361" s="5" t="s">
        <v>761</v>
      </c>
      <c r="C361" s="5" t="s">
        <v>762</v>
      </c>
      <c r="D361" s="6">
        <v>24200</v>
      </c>
      <c r="E361" s="7">
        <v>25375</v>
      </c>
      <c r="F361" t="s">
        <v>16</v>
      </c>
      <c r="G361" t="s">
        <v>17</v>
      </c>
      <c r="H361" t="s">
        <v>18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525</v>
      </c>
      <c r="O361" s="10" t="s">
        <v>8325</v>
      </c>
      <c r="P361" t="s">
        <v>8330</v>
      </c>
    </row>
    <row r="362" spans="1:16" ht="43.5" hidden="1" x14ac:dyDescent="0.35">
      <c r="A362">
        <v>360</v>
      </c>
      <c r="B362" s="5" t="s">
        <v>763</v>
      </c>
      <c r="C362" s="5" t="s">
        <v>764</v>
      </c>
      <c r="D362" s="6">
        <v>12000</v>
      </c>
      <c r="E362" s="7">
        <v>12165</v>
      </c>
      <c r="F362" t="s">
        <v>16</v>
      </c>
      <c r="G362" t="s">
        <v>17</v>
      </c>
      <c r="H362" t="s">
        <v>18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525</v>
      </c>
      <c r="O362" s="10" t="s">
        <v>8325</v>
      </c>
      <c r="P362" t="s">
        <v>8330</v>
      </c>
    </row>
    <row r="363" spans="1:16" ht="43.5" hidden="1" x14ac:dyDescent="0.35">
      <c r="A363">
        <v>361</v>
      </c>
      <c r="B363" s="5" t="s">
        <v>765</v>
      </c>
      <c r="C363" s="5" t="s">
        <v>766</v>
      </c>
      <c r="D363" s="6">
        <v>35000</v>
      </c>
      <c r="E363" s="7">
        <v>38876.949999999997</v>
      </c>
      <c r="F363" t="s">
        <v>16</v>
      </c>
      <c r="G363" t="s">
        <v>17</v>
      </c>
      <c r="H363" t="s">
        <v>18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525</v>
      </c>
      <c r="O363" s="10" t="s">
        <v>8325</v>
      </c>
      <c r="P363" t="s">
        <v>8330</v>
      </c>
    </row>
    <row r="364" spans="1:16" ht="58" hidden="1" x14ac:dyDescent="0.35">
      <c r="A364">
        <v>362</v>
      </c>
      <c r="B364" s="5" t="s">
        <v>767</v>
      </c>
      <c r="C364" s="5" t="s">
        <v>768</v>
      </c>
      <c r="D364" s="6">
        <v>9665</v>
      </c>
      <c r="E364" s="7">
        <v>12000</v>
      </c>
      <c r="F364" t="s">
        <v>16</v>
      </c>
      <c r="G364" t="s">
        <v>17</v>
      </c>
      <c r="H364" t="s">
        <v>18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525</v>
      </c>
      <c r="O364" s="10" t="s">
        <v>8325</v>
      </c>
      <c r="P364" t="s">
        <v>8330</v>
      </c>
    </row>
    <row r="365" spans="1:16" ht="58" hidden="1" x14ac:dyDescent="0.35">
      <c r="A365">
        <v>363</v>
      </c>
      <c r="B365" s="5" t="s">
        <v>769</v>
      </c>
      <c r="C365" s="5" t="s">
        <v>770</v>
      </c>
      <c r="D365" s="6">
        <v>8925</v>
      </c>
      <c r="E365" s="7">
        <v>9044</v>
      </c>
      <c r="F365" t="s">
        <v>16</v>
      </c>
      <c r="G365" t="s">
        <v>17</v>
      </c>
      <c r="H365" t="s">
        <v>18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525</v>
      </c>
      <c r="O365" s="10" t="s">
        <v>8325</v>
      </c>
      <c r="P365" t="s">
        <v>8330</v>
      </c>
    </row>
    <row r="366" spans="1:16" ht="43.5" hidden="1" x14ac:dyDescent="0.35">
      <c r="A366">
        <v>364</v>
      </c>
      <c r="B366" s="5" t="s">
        <v>771</v>
      </c>
      <c r="C366" s="5" t="s">
        <v>772</v>
      </c>
      <c r="D366" s="6">
        <v>7000</v>
      </c>
      <c r="E366" s="7">
        <v>7711.3</v>
      </c>
      <c r="F366" t="s">
        <v>16</v>
      </c>
      <c r="G366" t="s">
        <v>17</v>
      </c>
      <c r="H366" t="s">
        <v>18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525</v>
      </c>
      <c r="O366" s="10" t="s">
        <v>8325</v>
      </c>
      <c r="P366" t="s">
        <v>8330</v>
      </c>
    </row>
    <row r="367" spans="1:16" ht="43.5" hidden="1" x14ac:dyDescent="0.35">
      <c r="A367">
        <v>365</v>
      </c>
      <c r="B367" s="5" t="s">
        <v>773</v>
      </c>
      <c r="C367" s="5" t="s">
        <v>774</v>
      </c>
      <c r="D367" s="6">
        <v>15000</v>
      </c>
      <c r="E367" s="7">
        <v>15596</v>
      </c>
      <c r="F367" t="s">
        <v>16</v>
      </c>
      <c r="G367" t="s">
        <v>24</v>
      </c>
      <c r="H367" t="s">
        <v>25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525</v>
      </c>
      <c r="O367" s="10" t="s">
        <v>8325</v>
      </c>
      <c r="P367" t="s">
        <v>8330</v>
      </c>
    </row>
    <row r="368" spans="1:16" ht="43.5" hidden="1" x14ac:dyDescent="0.35">
      <c r="A368">
        <v>366</v>
      </c>
      <c r="B368" s="5" t="s">
        <v>775</v>
      </c>
      <c r="C368" s="5" t="s">
        <v>776</v>
      </c>
      <c r="D368" s="6">
        <v>38000</v>
      </c>
      <c r="E368" s="7">
        <v>38500</v>
      </c>
      <c r="F368" t="s">
        <v>16</v>
      </c>
      <c r="G368" t="s">
        <v>17</v>
      </c>
      <c r="H368" t="s">
        <v>18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525</v>
      </c>
      <c r="O368" s="10" t="s">
        <v>8325</v>
      </c>
      <c r="P368" t="s">
        <v>8330</v>
      </c>
    </row>
    <row r="369" spans="1:16" ht="43.5" hidden="1" x14ac:dyDescent="0.35">
      <c r="A369">
        <v>367</v>
      </c>
      <c r="B369" s="5" t="s">
        <v>777</v>
      </c>
      <c r="C369" s="5" t="s">
        <v>778</v>
      </c>
      <c r="D369" s="6">
        <v>10000</v>
      </c>
      <c r="E369" s="7">
        <v>10335.01</v>
      </c>
      <c r="F369" t="s">
        <v>16</v>
      </c>
      <c r="G369" t="s">
        <v>17</v>
      </c>
      <c r="H369" t="s">
        <v>18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525</v>
      </c>
      <c r="O369" s="10" t="s">
        <v>8325</v>
      </c>
      <c r="P369" t="s">
        <v>8330</v>
      </c>
    </row>
    <row r="370" spans="1:16" ht="43.5" hidden="1" x14ac:dyDescent="0.35">
      <c r="A370">
        <v>368</v>
      </c>
      <c r="B370" s="5" t="s">
        <v>779</v>
      </c>
      <c r="C370" s="5" t="s">
        <v>780</v>
      </c>
      <c r="D370" s="6">
        <v>12500</v>
      </c>
      <c r="E370" s="7">
        <v>13014</v>
      </c>
      <c r="F370" t="s">
        <v>16</v>
      </c>
      <c r="G370" t="s">
        <v>17</v>
      </c>
      <c r="H370" t="s">
        <v>18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525</v>
      </c>
      <c r="O370" s="10" t="s">
        <v>8325</v>
      </c>
      <c r="P370" t="s">
        <v>8330</v>
      </c>
    </row>
    <row r="371" spans="1:16" ht="43.5" hidden="1" x14ac:dyDescent="0.35">
      <c r="A371">
        <v>369</v>
      </c>
      <c r="B371" s="5" t="s">
        <v>781</v>
      </c>
      <c r="C371" s="5" t="s">
        <v>782</v>
      </c>
      <c r="D371" s="6">
        <v>6500</v>
      </c>
      <c r="E371" s="7">
        <v>7160.12</v>
      </c>
      <c r="F371" t="s">
        <v>16</v>
      </c>
      <c r="G371" t="s">
        <v>17</v>
      </c>
      <c r="H371" t="s">
        <v>18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525</v>
      </c>
      <c r="O371" s="10" t="s">
        <v>8325</v>
      </c>
      <c r="P371" t="s">
        <v>8330</v>
      </c>
    </row>
    <row r="372" spans="1:16" ht="43.5" hidden="1" x14ac:dyDescent="0.35">
      <c r="A372">
        <v>370</v>
      </c>
      <c r="B372" s="5" t="s">
        <v>783</v>
      </c>
      <c r="C372" s="5" t="s">
        <v>784</v>
      </c>
      <c r="D372" s="6">
        <v>25000</v>
      </c>
      <c r="E372" s="7">
        <v>30505</v>
      </c>
      <c r="F372" t="s">
        <v>16</v>
      </c>
      <c r="G372" t="s">
        <v>17</v>
      </c>
      <c r="H372" t="s">
        <v>18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525</v>
      </c>
      <c r="O372" s="10" t="s">
        <v>8325</v>
      </c>
      <c r="P372" t="s">
        <v>8330</v>
      </c>
    </row>
    <row r="373" spans="1:16" ht="43.5" hidden="1" x14ac:dyDescent="0.35">
      <c r="A373">
        <v>371</v>
      </c>
      <c r="B373" s="5" t="s">
        <v>785</v>
      </c>
      <c r="C373" s="5" t="s">
        <v>786</v>
      </c>
      <c r="D373" s="6">
        <v>150000</v>
      </c>
      <c r="E373" s="7">
        <v>171253</v>
      </c>
      <c r="F373" t="s">
        <v>16</v>
      </c>
      <c r="G373" t="s">
        <v>17</v>
      </c>
      <c r="H373" t="s">
        <v>18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525</v>
      </c>
      <c r="O373" s="10" t="s">
        <v>8325</v>
      </c>
      <c r="P373" t="s">
        <v>8330</v>
      </c>
    </row>
    <row r="374" spans="1:16" ht="29" hidden="1" x14ac:dyDescent="0.35">
      <c r="A374">
        <v>372</v>
      </c>
      <c r="B374" s="5" t="s">
        <v>787</v>
      </c>
      <c r="C374" s="5" t="s">
        <v>788</v>
      </c>
      <c r="D374" s="6">
        <v>300</v>
      </c>
      <c r="E374" s="7">
        <v>376</v>
      </c>
      <c r="F374" t="s">
        <v>16</v>
      </c>
      <c r="G374" t="s">
        <v>24</v>
      </c>
      <c r="H374" t="s">
        <v>25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525</v>
      </c>
      <c r="O374" s="10" t="s">
        <v>8325</v>
      </c>
      <c r="P374" t="s">
        <v>8330</v>
      </c>
    </row>
    <row r="375" spans="1:16" ht="43.5" hidden="1" x14ac:dyDescent="0.35">
      <c r="A375">
        <v>373</v>
      </c>
      <c r="B375" s="5" t="s">
        <v>789</v>
      </c>
      <c r="C375" s="5" t="s">
        <v>790</v>
      </c>
      <c r="D375" s="6">
        <v>7500</v>
      </c>
      <c r="E375" s="7">
        <v>8000</v>
      </c>
      <c r="F375" t="s">
        <v>16</v>
      </c>
      <c r="G375" t="s">
        <v>17</v>
      </c>
      <c r="H375" t="s">
        <v>18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525</v>
      </c>
      <c r="O375" s="10" t="s">
        <v>8325</v>
      </c>
      <c r="P375" t="s">
        <v>8330</v>
      </c>
    </row>
    <row r="376" spans="1:16" ht="43.5" hidden="1" x14ac:dyDescent="0.35">
      <c r="A376">
        <v>374</v>
      </c>
      <c r="B376" s="5" t="s">
        <v>791</v>
      </c>
      <c r="C376" s="5" t="s">
        <v>792</v>
      </c>
      <c r="D376" s="6">
        <v>6000</v>
      </c>
      <c r="E376" s="7">
        <v>7839</v>
      </c>
      <c r="F376" t="s">
        <v>16</v>
      </c>
      <c r="G376" t="s">
        <v>17</v>
      </c>
      <c r="H376" t="s">
        <v>18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525</v>
      </c>
      <c r="O376" s="10" t="s">
        <v>8325</v>
      </c>
      <c r="P376" t="s">
        <v>8330</v>
      </c>
    </row>
    <row r="377" spans="1:16" ht="43.5" hidden="1" x14ac:dyDescent="0.35">
      <c r="A377">
        <v>375</v>
      </c>
      <c r="B377" s="5" t="s">
        <v>793</v>
      </c>
      <c r="C377" s="5" t="s">
        <v>794</v>
      </c>
      <c r="D377" s="6">
        <v>500</v>
      </c>
      <c r="E377" s="7">
        <v>600</v>
      </c>
      <c r="F377" t="s">
        <v>16</v>
      </c>
      <c r="G377" t="s">
        <v>17</v>
      </c>
      <c r="H377" t="s">
        <v>18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525</v>
      </c>
      <c r="O377" s="10" t="s">
        <v>8325</v>
      </c>
      <c r="P377" t="s">
        <v>8330</v>
      </c>
    </row>
    <row r="378" spans="1:16" ht="43.5" hidden="1" x14ac:dyDescent="0.35">
      <c r="A378">
        <v>376</v>
      </c>
      <c r="B378" s="5" t="s">
        <v>795</v>
      </c>
      <c r="C378" s="5" t="s">
        <v>796</v>
      </c>
      <c r="D378" s="6">
        <v>2450</v>
      </c>
      <c r="E378" s="7">
        <v>2596</v>
      </c>
      <c r="F378" t="s">
        <v>16</v>
      </c>
      <c r="G378" t="s">
        <v>24</v>
      </c>
      <c r="H378" t="s">
        <v>25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525</v>
      </c>
      <c r="O378" s="10" t="s">
        <v>8325</v>
      </c>
      <c r="P378" t="s">
        <v>8330</v>
      </c>
    </row>
    <row r="379" spans="1:16" ht="43.5" hidden="1" x14ac:dyDescent="0.35">
      <c r="A379">
        <v>377</v>
      </c>
      <c r="B379" s="5" t="s">
        <v>797</v>
      </c>
      <c r="C379" s="5" t="s">
        <v>798</v>
      </c>
      <c r="D379" s="6">
        <v>12000</v>
      </c>
      <c r="E379" s="7">
        <v>13728</v>
      </c>
      <c r="F379" t="s">
        <v>16</v>
      </c>
      <c r="G379" t="s">
        <v>17</v>
      </c>
      <c r="H379" t="s">
        <v>18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525</v>
      </c>
      <c r="O379" s="10" t="s">
        <v>8325</v>
      </c>
      <c r="P379" t="s">
        <v>8330</v>
      </c>
    </row>
    <row r="380" spans="1:16" ht="58" hidden="1" x14ac:dyDescent="0.35">
      <c r="A380">
        <v>378</v>
      </c>
      <c r="B380" s="5" t="s">
        <v>799</v>
      </c>
      <c r="C380" s="5" t="s">
        <v>800</v>
      </c>
      <c r="D380" s="6">
        <v>3000</v>
      </c>
      <c r="E380" s="7">
        <v>3353</v>
      </c>
      <c r="F380" t="s">
        <v>16</v>
      </c>
      <c r="G380" t="s">
        <v>159</v>
      </c>
      <c r="H380" t="s">
        <v>160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525</v>
      </c>
      <c r="O380" s="10" t="s">
        <v>8325</v>
      </c>
      <c r="P380" t="s">
        <v>8330</v>
      </c>
    </row>
    <row r="381" spans="1:16" ht="43.5" hidden="1" x14ac:dyDescent="0.35">
      <c r="A381">
        <v>379</v>
      </c>
      <c r="B381" s="5" t="s">
        <v>801</v>
      </c>
      <c r="C381" s="5" t="s">
        <v>802</v>
      </c>
      <c r="D381" s="6">
        <v>15000</v>
      </c>
      <c r="E381" s="7">
        <v>17412</v>
      </c>
      <c r="F381" t="s">
        <v>16</v>
      </c>
      <c r="G381" t="s">
        <v>17</v>
      </c>
      <c r="H381" t="s">
        <v>18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525</v>
      </c>
      <c r="O381" s="10" t="s">
        <v>8325</v>
      </c>
      <c r="P381" t="s">
        <v>8330</v>
      </c>
    </row>
    <row r="382" spans="1:16" ht="58" hidden="1" x14ac:dyDescent="0.35">
      <c r="A382">
        <v>380</v>
      </c>
      <c r="B382" s="5" t="s">
        <v>803</v>
      </c>
      <c r="C382" s="5" t="s">
        <v>804</v>
      </c>
      <c r="D382" s="6">
        <v>4000</v>
      </c>
      <c r="E382" s="7">
        <v>5660</v>
      </c>
      <c r="F382" t="s">
        <v>16</v>
      </c>
      <c r="G382" t="s">
        <v>17</v>
      </c>
      <c r="H382" t="s">
        <v>18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525</v>
      </c>
      <c r="O382" s="10" t="s">
        <v>8325</v>
      </c>
      <c r="P382" t="s">
        <v>8330</v>
      </c>
    </row>
    <row r="383" spans="1:16" ht="43.5" hidden="1" x14ac:dyDescent="0.35">
      <c r="A383">
        <v>381</v>
      </c>
      <c r="B383" s="5" t="s">
        <v>805</v>
      </c>
      <c r="C383" s="5" t="s">
        <v>806</v>
      </c>
      <c r="D383" s="6">
        <v>25000</v>
      </c>
      <c r="E383" s="7">
        <v>26182.5</v>
      </c>
      <c r="F383" t="s">
        <v>16</v>
      </c>
      <c r="G383" t="s">
        <v>17</v>
      </c>
      <c r="H383" t="s">
        <v>18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525</v>
      </c>
      <c r="O383" s="10" t="s">
        <v>8325</v>
      </c>
      <c r="P383" t="s">
        <v>8330</v>
      </c>
    </row>
    <row r="384" spans="1:16" ht="58" hidden="1" x14ac:dyDescent="0.35">
      <c r="A384">
        <v>382</v>
      </c>
      <c r="B384" s="5" t="s">
        <v>807</v>
      </c>
      <c r="C384" s="5" t="s">
        <v>808</v>
      </c>
      <c r="D384" s="6">
        <v>600</v>
      </c>
      <c r="E384" s="7">
        <v>1535</v>
      </c>
      <c r="F384" t="s">
        <v>16</v>
      </c>
      <c r="G384" t="s">
        <v>17</v>
      </c>
      <c r="H384" t="s">
        <v>18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525</v>
      </c>
      <c r="O384" s="10" t="s">
        <v>8325</v>
      </c>
      <c r="P384" t="s">
        <v>8330</v>
      </c>
    </row>
    <row r="385" spans="1:16" ht="43.5" hidden="1" x14ac:dyDescent="0.35">
      <c r="A385">
        <v>383</v>
      </c>
      <c r="B385" s="5" t="s">
        <v>809</v>
      </c>
      <c r="C385" s="5" t="s">
        <v>810</v>
      </c>
      <c r="D385" s="6">
        <v>999</v>
      </c>
      <c r="E385" s="7">
        <v>2065</v>
      </c>
      <c r="F385" t="s">
        <v>16</v>
      </c>
      <c r="G385" t="s">
        <v>17</v>
      </c>
      <c r="H385" t="s">
        <v>18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525</v>
      </c>
      <c r="O385" s="10" t="s">
        <v>8325</v>
      </c>
      <c r="P385" t="s">
        <v>8330</v>
      </c>
    </row>
    <row r="386" spans="1:16" ht="43.5" hidden="1" x14ac:dyDescent="0.35">
      <c r="A386">
        <v>384</v>
      </c>
      <c r="B386" s="5" t="s">
        <v>811</v>
      </c>
      <c r="C386" s="5" t="s">
        <v>812</v>
      </c>
      <c r="D386" s="6">
        <v>20000</v>
      </c>
      <c r="E386" s="7">
        <v>22421</v>
      </c>
      <c r="F386" t="s">
        <v>16</v>
      </c>
      <c r="G386" t="s">
        <v>17</v>
      </c>
      <c r="H386" t="s">
        <v>18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525</v>
      </c>
      <c r="O386" s="10" t="s">
        <v>8325</v>
      </c>
      <c r="P386" t="s">
        <v>8330</v>
      </c>
    </row>
    <row r="387" spans="1:16" ht="43.5" hidden="1" x14ac:dyDescent="0.35">
      <c r="A387">
        <v>385</v>
      </c>
      <c r="B387" s="5" t="s">
        <v>813</v>
      </c>
      <c r="C387" s="5" t="s">
        <v>814</v>
      </c>
      <c r="D387" s="6">
        <v>25000</v>
      </c>
      <c r="E387" s="7">
        <v>26495.5</v>
      </c>
      <c r="F387" t="s">
        <v>16</v>
      </c>
      <c r="G387" t="s">
        <v>17</v>
      </c>
      <c r="H387" t="s">
        <v>18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525</v>
      </c>
      <c r="O387" s="10" t="s">
        <v>8325</v>
      </c>
      <c r="P387" t="s">
        <v>8330</v>
      </c>
    </row>
    <row r="388" spans="1:16" ht="43.5" hidden="1" x14ac:dyDescent="0.35">
      <c r="A388">
        <v>386</v>
      </c>
      <c r="B388" s="5" t="s">
        <v>815</v>
      </c>
      <c r="C388" s="5" t="s">
        <v>816</v>
      </c>
      <c r="D388" s="6">
        <v>600</v>
      </c>
      <c r="E388" s="7">
        <v>601</v>
      </c>
      <c r="F388" t="s">
        <v>16</v>
      </c>
      <c r="G388" t="s">
        <v>17</v>
      </c>
      <c r="H388" t="s">
        <v>18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525</v>
      </c>
      <c r="O388" s="10" t="s">
        <v>8325</v>
      </c>
      <c r="P388" t="s">
        <v>8330</v>
      </c>
    </row>
    <row r="389" spans="1:16" ht="58" hidden="1" x14ac:dyDescent="0.35">
      <c r="A389">
        <v>387</v>
      </c>
      <c r="B389" s="5" t="s">
        <v>817</v>
      </c>
      <c r="C389" s="5" t="s">
        <v>818</v>
      </c>
      <c r="D389" s="6">
        <v>38000</v>
      </c>
      <c r="E389" s="7">
        <v>81316</v>
      </c>
      <c r="F389" t="s">
        <v>16</v>
      </c>
      <c r="G389" t="s">
        <v>17</v>
      </c>
      <c r="H389" t="s">
        <v>18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525</v>
      </c>
      <c r="O389" s="10" t="s">
        <v>8325</v>
      </c>
      <c r="P389" t="s">
        <v>8330</v>
      </c>
    </row>
    <row r="390" spans="1:16" ht="43.5" hidden="1" x14ac:dyDescent="0.35">
      <c r="A390">
        <v>388</v>
      </c>
      <c r="B390" s="5" t="s">
        <v>819</v>
      </c>
      <c r="C390" s="5" t="s">
        <v>820</v>
      </c>
      <c r="D390" s="6">
        <v>5000</v>
      </c>
      <c r="E390" s="7">
        <v>6308</v>
      </c>
      <c r="F390" t="s">
        <v>16</v>
      </c>
      <c r="G390" t="s">
        <v>17</v>
      </c>
      <c r="H390" t="s">
        <v>18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525</v>
      </c>
      <c r="O390" s="10" t="s">
        <v>8325</v>
      </c>
      <c r="P390" t="s">
        <v>8330</v>
      </c>
    </row>
    <row r="391" spans="1:16" ht="58" hidden="1" x14ac:dyDescent="0.35">
      <c r="A391">
        <v>389</v>
      </c>
      <c r="B391" s="5" t="s">
        <v>821</v>
      </c>
      <c r="C391" s="5" t="s">
        <v>822</v>
      </c>
      <c r="D391" s="6">
        <v>68000</v>
      </c>
      <c r="E391" s="7">
        <v>123444.12</v>
      </c>
      <c r="F391" t="s">
        <v>16</v>
      </c>
      <c r="G391" t="s">
        <v>17</v>
      </c>
      <c r="H391" t="s">
        <v>18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525</v>
      </c>
      <c r="O391" s="10" t="s">
        <v>8325</v>
      </c>
      <c r="P391" t="s">
        <v>8330</v>
      </c>
    </row>
    <row r="392" spans="1:16" ht="43.5" hidden="1" x14ac:dyDescent="0.35">
      <c r="A392">
        <v>390</v>
      </c>
      <c r="B392" s="5" t="s">
        <v>823</v>
      </c>
      <c r="C392" s="5" t="s">
        <v>824</v>
      </c>
      <c r="D392" s="6">
        <v>1000</v>
      </c>
      <c r="E392" s="7">
        <v>1000</v>
      </c>
      <c r="F392" t="s">
        <v>16</v>
      </c>
      <c r="G392" t="s">
        <v>17</v>
      </c>
      <c r="H392" t="s">
        <v>18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525</v>
      </c>
      <c r="O392" s="10" t="s">
        <v>8325</v>
      </c>
      <c r="P392" t="s">
        <v>8330</v>
      </c>
    </row>
    <row r="393" spans="1:16" ht="43.5" hidden="1" x14ac:dyDescent="0.35">
      <c r="A393">
        <v>391</v>
      </c>
      <c r="B393" s="5" t="s">
        <v>825</v>
      </c>
      <c r="C393" s="5" t="s">
        <v>826</v>
      </c>
      <c r="D393" s="6">
        <v>20000</v>
      </c>
      <c r="E393" s="7">
        <v>20122</v>
      </c>
      <c r="F393" t="s">
        <v>16</v>
      </c>
      <c r="G393" t="s">
        <v>17</v>
      </c>
      <c r="H393" t="s">
        <v>18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525</v>
      </c>
      <c r="O393" s="10" t="s">
        <v>8325</v>
      </c>
      <c r="P393" t="s">
        <v>8330</v>
      </c>
    </row>
    <row r="394" spans="1:16" ht="43.5" hidden="1" x14ac:dyDescent="0.35">
      <c r="A394">
        <v>392</v>
      </c>
      <c r="B394" s="5" t="s">
        <v>827</v>
      </c>
      <c r="C394" s="5" t="s">
        <v>828</v>
      </c>
      <c r="D394" s="6">
        <v>18500</v>
      </c>
      <c r="E394" s="7">
        <v>18667</v>
      </c>
      <c r="F394" t="s">
        <v>16</v>
      </c>
      <c r="G394" t="s">
        <v>17</v>
      </c>
      <c r="H394" t="s">
        <v>18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525</v>
      </c>
      <c r="O394" s="10" t="s">
        <v>8325</v>
      </c>
      <c r="P394" t="s">
        <v>8330</v>
      </c>
    </row>
    <row r="395" spans="1:16" ht="43.5" hidden="1" x14ac:dyDescent="0.35">
      <c r="A395">
        <v>393</v>
      </c>
      <c r="B395" s="5" t="s">
        <v>829</v>
      </c>
      <c r="C395" s="5" t="s">
        <v>830</v>
      </c>
      <c r="D395" s="6">
        <v>50000</v>
      </c>
      <c r="E395" s="7">
        <v>55223</v>
      </c>
      <c r="F395" t="s">
        <v>16</v>
      </c>
      <c r="G395" t="s">
        <v>17</v>
      </c>
      <c r="H395" t="s">
        <v>18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525</v>
      </c>
      <c r="O395" s="10" t="s">
        <v>8325</v>
      </c>
      <c r="P395" t="s">
        <v>8330</v>
      </c>
    </row>
    <row r="396" spans="1:16" ht="43.5" hidden="1" x14ac:dyDescent="0.35">
      <c r="A396">
        <v>394</v>
      </c>
      <c r="B396" s="5" t="s">
        <v>831</v>
      </c>
      <c r="C396" s="5" t="s">
        <v>832</v>
      </c>
      <c r="D396" s="6">
        <v>4700</v>
      </c>
      <c r="E396" s="7">
        <v>5259</v>
      </c>
      <c r="F396" t="s">
        <v>16</v>
      </c>
      <c r="G396" t="s">
        <v>54</v>
      </c>
      <c r="H396" t="s">
        <v>55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525</v>
      </c>
      <c r="O396" s="10" t="s">
        <v>8325</v>
      </c>
      <c r="P396" t="s">
        <v>8330</v>
      </c>
    </row>
    <row r="397" spans="1:16" ht="43.5" hidden="1" x14ac:dyDescent="0.35">
      <c r="A397">
        <v>395</v>
      </c>
      <c r="B397" s="5" t="s">
        <v>833</v>
      </c>
      <c r="C397" s="5" t="s">
        <v>834</v>
      </c>
      <c r="D397" s="6">
        <v>10000</v>
      </c>
      <c r="E397" s="7">
        <v>10804.45</v>
      </c>
      <c r="F397" t="s">
        <v>16</v>
      </c>
      <c r="G397" t="s">
        <v>17</v>
      </c>
      <c r="H397" t="s">
        <v>18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525</v>
      </c>
      <c r="O397" s="10" t="s">
        <v>8325</v>
      </c>
      <c r="P397" t="s">
        <v>8330</v>
      </c>
    </row>
    <row r="398" spans="1:16" ht="43.5" hidden="1" x14ac:dyDescent="0.35">
      <c r="A398">
        <v>396</v>
      </c>
      <c r="B398" s="5" t="s">
        <v>835</v>
      </c>
      <c r="C398" s="5" t="s">
        <v>836</v>
      </c>
      <c r="D398" s="6">
        <v>15000</v>
      </c>
      <c r="E398" s="7">
        <v>16000</v>
      </c>
      <c r="F398" t="s">
        <v>16</v>
      </c>
      <c r="G398" t="s">
        <v>17</v>
      </c>
      <c r="H398" t="s">
        <v>18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525</v>
      </c>
      <c r="O398" s="10" t="s">
        <v>8325</v>
      </c>
      <c r="P398" t="s">
        <v>8330</v>
      </c>
    </row>
    <row r="399" spans="1:16" ht="58" hidden="1" x14ac:dyDescent="0.35">
      <c r="A399">
        <v>397</v>
      </c>
      <c r="B399" s="5" t="s">
        <v>837</v>
      </c>
      <c r="C399" s="5" t="s">
        <v>838</v>
      </c>
      <c r="D399" s="6">
        <v>12444</v>
      </c>
      <c r="E399" s="7">
        <v>12929.35</v>
      </c>
      <c r="F399" t="s">
        <v>16</v>
      </c>
      <c r="G399" t="s">
        <v>17</v>
      </c>
      <c r="H399" t="s">
        <v>18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525</v>
      </c>
      <c r="O399" s="10" t="s">
        <v>8325</v>
      </c>
      <c r="P399" t="s">
        <v>8330</v>
      </c>
    </row>
    <row r="400" spans="1:16" ht="43.5" hidden="1" x14ac:dyDescent="0.35">
      <c r="A400">
        <v>398</v>
      </c>
      <c r="B400" s="5" t="s">
        <v>839</v>
      </c>
      <c r="C400" s="5" t="s">
        <v>840</v>
      </c>
      <c r="D400" s="6">
        <v>7500</v>
      </c>
      <c r="E400" s="7">
        <v>9387</v>
      </c>
      <c r="F400" t="s">
        <v>16</v>
      </c>
      <c r="G400" t="s">
        <v>17</v>
      </c>
      <c r="H400" t="s">
        <v>18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525</v>
      </c>
      <c r="O400" s="10" t="s">
        <v>8325</v>
      </c>
      <c r="P400" t="s">
        <v>8330</v>
      </c>
    </row>
    <row r="401" spans="1:16" ht="58" hidden="1" x14ac:dyDescent="0.35">
      <c r="A401">
        <v>399</v>
      </c>
      <c r="B401" s="5" t="s">
        <v>841</v>
      </c>
      <c r="C401" s="5" t="s">
        <v>842</v>
      </c>
      <c r="D401" s="6">
        <v>20000</v>
      </c>
      <c r="E401" s="7">
        <v>21361</v>
      </c>
      <c r="F401" t="s">
        <v>16</v>
      </c>
      <c r="G401" t="s">
        <v>24</v>
      </c>
      <c r="H401" t="s">
        <v>25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525</v>
      </c>
      <c r="O401" s="10" t="s">
        <v>8325</v>
      </c>
      <c r="P401" t="s">
        <v>8330</v>
      </c>
    </row>
    <row r="402" spans="1:16" ht="43.5" hidden="1" x14ac:dyDescent="0.35">
      <c r="A402">
        <v>400</v>
      </c>
      <c r="B402" s="5" t="s">
        <v>843</v>
      </c>
      <c r="C402" s="5" t="s">
        <v>844</v>
      </c>
      <c r="D402" s="6">
        <v>10000</v>
      </c>
      <c r="E402" s="7">
        <v>11230.25</v>
      </c>
      <c r="F402" t="s">
        <v>16</v>
      </c>
      <c r="G402" t="s">
        <v>17</v>
      </c>
      <c r="H402" t="s">
        <v>18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525</v>
      </c>
      <c r="O402" s="10" t="s">
        <v>8325</v>
      </c>
      <c r="P402" t="s">
        <v>8330</v>
      </c>
    </row>
    <row r="403" spans="1:16" ht="43.5" hidden="1" x14ac:dyDescent="0.35">
      <c r="A403">
        <v>401</v>
      </c>
      <c r="B403" s="5" t="s">
        <v>845</v>
      </c>
      <c r="C403" s="5" t="s">
        <v>846</v>
      </c>
      <c r="D403" s="6">
        <v>50000</v>
      </c>
      <c r="E403" s="7">
        <v>51906</v>
      </c>
      <c r="F403" t="s">
        <v>16</v>
      </c>
      <c r="G403" t="s">
        <v>17</v>
      </c>
      <c r="H403" t="s">
        <v>18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525</v>
      </c>
      <c r="O403" s="10" t="s">
        <v>8325</v>
      </c>
      <c r="P403" t="s">
        <v>8330</v>
      </c>
    </row>
    <row r="404" spans="1:16" ht="43.5" hidden="1" x14ac:dyDescent="0.35">
      <c r="A404">
        <v>402</v>
      </c>
      <c r="B404" s="5" t="s">
        <v>847</v>
      </c>
      <c r="C404" s="5" t="s">
        <v>848</v>
      </c>
      <c r="D404" s="6">
        <v>2000</v>
      </c>
      <c r="E404" s="7">
        <v>2833</v>
      </c>
      <c r="F404" t="s">
        <v>16</v>
      </c>
      <c r="G404" t="s">
        <v>17</v>
      </c>
      <c r="H404" t="s">
        <v>18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525</v>
      </c>
      <c r="O404" s="10" t="s">
        <v>8325</v>
      </c>
      <c r="P404" t="s">
        <v>8330</v>
      </c>
    </row>
    <row r="405" spans="1:16" ht="43.5" hidden="1" x14ac:dyDescent="0.35">
      <c r="A405">
        <v>403</v>
      </c>
      <c r="B405" s="5" t="s">
        <v>849</v>
      </c>
      <c r="C405" s="5" t="s">
        <v>850</v>
      </c>
      <c r="D405" s="6">
        <v>5000</v>
      </c>
      <c r="E405" s="7">
        <v>5263</v>
      </c>
      <c r="F405" t="s">
        <v>16</v>
      </c>
      <c r="G405" t="s">
        <v>17</v>
      </c>
      <c r="H405" t="s">
        <v>18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525</v>
      </c>
      <c r="O405" s="10" t="s">
        <v>8325</v>
      </c>
      <c r="P405" t="s">
        <v>8330</v>
      </c>
    </row>
    <row r="406" spans="1:16" ht="43.5" hidden="1" x14ac:dyDescent="0.35">
      <c r="A406">
        <v>404</v>
      </c>
      <c r="B406" s="5" t="s">
        <v>851</v>
      </c>
      <c r="C406" s="5" t="s">
        <v>852</v>
      </c>
      <c r="D406" s="6">
        <v>35000</v>
      </c>
      <c r="E406" s="7">
        <v>36082</v>
      </c>
      <c r="F406" t="s">
        <v>16</v>
      </c>
      <c r="G406" t="s">
        <v>17</v>
      </c>
      <c r="H406" t="s">
        <v>18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525</v>
      </c>
      <c r="O406" s="10" t="s">
        <v>8325</v>
      </c>
      <c r="P406" t="s">
        <v>8330</v>
      </c>
    </row>
    <row r="407" spans="1:16" ht="43.5" hidden="1" x14ac:dyDescent="0.35">
      <c r="A407">
        <v>405</v>
      </c>
      <c r="B407" s="5" t="s">
        <v>853</v>
      </c>
      <c r="C407" s="5" t="s">
        <v>854</v>
      </c>
      <c r="D407" s="6">
        <v>2820</v>
      </c>
      <c r="E407" s="7">
        <v>3036</v>
      </c>
      <c r="F407" t="s">
        <v>16</v>
      </c>
      <c r="G407" t="s">
        <v>17</v>
      </c>
      <c r="H407" t="s">
        <v>18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525</v>
      </c>
      <c r="O407" s="10" t="s">
        <v>8325</v>
      </c>
      <c r="P407" t="s">
        <v>8330</v>
      </c>
    </row>
    <row r="408" spans="1:16" ht="43.5" hidden="1" x14ac:dyDescent="0.35">
      <c r="A408">
        <v>406</v>
      </c>
      <c r="B408" s="5" t="s">
        <v>855</v>
      </c>
      <c r="C408" s="5" t="s">
        <v>856</v>
      </c>
      <c r="D408" s="6">
        <v>2800</v>
      </c>
      <c r="E408" s="7">
        <v>3015.73</v>
      </c>
      <c r="F408" t="s">
        <v>16</v>
      </c>
      <c r="G408" t="s">
        <v>17</v>
      </c>
      <c r="H408" t="s">
        <v>18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525</v>
      </c>
      <c r="O408" s="10" t="s">
        <v>8325</v>
      </c>
      <c r="P408" t="s">
        <v>8330</v>
      </c>
    </row>
    <row r="409" spans="1:16" ht="43.5" hidden="1" x14ac:dyDescent="0.35">
      <c r="A409">
        <v>407</v>
      </c>
      <c r="B409" s="5" t="s">
        <v>857</v>
      </c>
      <c r="C409" s="5" t="s">
        <v>858</v>
      </c>
      <c r="D409" s="6">
        <v>2000</v>
      </c>
      <c r="E409" s="7">
        <v>2031</v>
      </c>
      <c r="F409" t="s">
        <v>16</v>
      </c>
      <c r="G409" t="s">
        <v>17</v>
      </c>
      <c r="H409" t="s">
        <v>18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525</v>
      </c>
      <c r="O409" s="10" t="s">
        <v>8325</v>
      </c>
      <c r="P409" t="s">
        <v>8330</v>
      </c>
    </row>
    <row r="410" spans="1:16" ht="43.5" hidden="1" x14ac:dyDescent="0.35">
      <c r="A410">
        <v>408</v>
      </c>
      <c r="B410" s="5" t="s">
        <v>859</v>
      </c>
      <c r="C410" s="5" t="s">
        <v>860</v>
      </c>
      <c r="D410" s="6">
        <v>6000</v>
      </c>
      <c r="E410" s="7">
        <v>6086.26</v>
      </c>
      <c r="F410" t="s">
        <v>16</v>
      </c>
      <c r="G410" t="s">
        <v>17</v>
      </c>
      <c r="H410" t="s">
        <v>18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525</v>
      </c>
      <c r="O410" s="10" t="s">
        <v>8325</v>
      </c>
      <c r="P410" t="s">
        <v>8330</v>
      </c>
    </row>
    <row r="411" spans="1:16" ht="43.5" hidden="1" x14ac:dyDescent="0.35">
      <c r="A411">
        <v>409</v>
      </c>
      <c r="B411" s="5" t="s">
        <v>861</v>
      </c>
      <c r="C411" s="5" t="s">
        <v>862</v>
      </c>
      <c r="D411" s="6">
        <v>500</v>
      </c>
      <c r="E411" s="7">
        <v>684</v>
      </c>
      <c r="F411" t="s">
        <v>16</v>
      </c>
      <c r="G411" t="s">
        <v>24</v>
      </c>
      <c r="H411" t="s">
        <v>25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525</v>
      </c>
      <c r="O411" s="10" t="s">
        <v>8325</v>
      </c>
      <c r="P411" t="s">
        <v>8330</v>
      </c>
    </row>
    <row r="412" spans="1:16" ht="43.5" hidden="1" x14ac:dyDescent="0.35">
      <c r="A412">
        <v>410</v>
      </c>
      <c r="B412" s="5" t="s">
        <v>863</v>
      </c>
      <c r="C412" s="5" t="s">
        <v>864</v>
      </c>
      <c r="D412" s="6">
        <v>1000</v>
      </c>
      <c r="E412" s="7">
        <v>1283</v>
      </c>
      <c r="F412" t="s">
        <v>16</v>
      </c>
      <c r="G412" t="s">
        <v>159</v>
      </c>
      <c r="H412" t="s">
        <v>160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525</v>
      </c>
      <c r="O412" s="10" t="s">
        <v>8325</v>
      </c>
      <c r="P412" t="s">
        <v>8330</v>
      </c>
    </row>
    <row r="413" spans="1:16" ht="43.5" hidden="1" x14ac:dyDescent="0.35">
      <c r="A413">
        <v>411</v>
      </c>
      <c r="B413" s="5" t="s">
        <v>865</v>
      </c>
      <c r="C413" s="5" t="s">
        <v>866</v>
      </c>
      <c r="D413" s="6">
        <v>30000</v>
      </c>
      <c r="E413" s="7">
        <v>30315</v>
      </c>
      <c r="F413" t="s">
        <v>16</v>
      </c>
      <c r="G413" t="s">
        <v>17</v>
      </c>
      <c r="H413" t="s">
        <v>18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525</v>
      </c>
      <c r="O413" s="10" t="s">
        <v>8325</v>
      </c>
      <c r="P413" t="s">
        <v>8330</v>
      </c>
    </row>
    <row r="414" spans="1:16" ht="43.5" hidden="1" x14ac:dyDescent="0.35">
      <c r="A414">
        <v>412</v>
      </c>
      <c r="B414" s="5" t="s">
        <v>867</v>
      </c>
      <c r="C414" s="5" t="s">
        <v>868</v>
      </c>
      <c r="D414" s="6">
        <v>2500</v>
      </c>
      <c r="E414" s="7">
        <v>3171</v>
      </c>
      <c r="F414" t="s">
        <v>16</v>
      </c>
      <c r="G414" t="s">
        <v>17</v>
      </c>
      <c r="H414" t="s">
        <v>18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525</v>
      </c>
      <c r="O414" s="10" t="s">
        <v>8325</v>
      </c>
      <c r="P414" t="s">
        <v>8330</v>
      </c>
    </row>
    <row r="415" spans="1:16" ht="43.5" hidden="1" x14ac:dyDescent="0.35">
      <c r="A415">
        <v>413</v>
      </c>
      <c r="B415" s="5" t="s">
        <v>869</v>
      </c>
      <c r="C415" s="5" t="s">
        <v>870</v>
      </c>
      <c r="D415" s="6">
        <v>12800</v>
      </c>
      <c r="E415" s="7">
        <v>13451</v>
      </c>
      <c r="F415" t="s">
        <v>16</v>
      </c>
      <c r="G415" t="s">
        <v>17</v>
      </c>
      <c r="H415" t="s">
        <v>18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525</v>
      </c>
      <c r="O415" s="10" t="s">
        <v>8325</v>
      </c>
      <c r="P415" t="s">
        <v>8330</v>
      </c>
    </row>
    <row r="416" spans="1:16" ht="43.5" hidden="1" x14ac:dyDescent="0.35">
      <c r="A416">
        <v>414</v>
      </c>
      <c r="B416" s="5" t="s">
        <v>871</v>
      </c>
      <c r="C416" s="5" t="s">
        <v>872</v>
      </c>
      <c r="D416" s="6">
        <v>18500</v>
      </c>
      <c r="E416" s="7">
        <v>19028</v>
      </c>
      <c r="F416" t="s">
        <v>16</v>
      </c>
      <c r="G416" t="s">
        <v>17</v>
      </c>
      <c r="H416" t="s">
        <v>18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525</v>
      </c>
      <c r="O416" s="10" t="s">
        <v>8325</v>
      </c>
      <c r="P416" t="s">
        <v>8330</v>
      </c>
    </row>
    <row r="417" spans="1:16" ht="58" hidden="1" x14ac:dyDescent="0.35">
      <c r="A417">
        <v>415</v>
      </c>
      <c r="B417" s="5" t="s">
        <v>873</v>
      </c>
      <c r="C417" s="5" t="s">
        <v>874</v>
      </c>
      <c r="D417" s="6">
        <v>1400</v>
      </c>
      <c r="E417" s="7">
        <v>1430.06</v>
      </c>
      <c r="F417" t="s">
        <v>16</v>
      </c>
      <c r="G417" t="s">
        <v>159</v>
      </c>
      <c r="H417" t="s">
        <v>160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525</v>
      </c>
      <c r="O417" s="10" t="s">
        <v>8325</v>
      </c>
      <c r="P417" t="s">
        <v>8330</v>
      </c>
    </row>
    <row r="418" spans="1:16" ht="43.5" hidden="1" x14ac:dyDescent="0.35">
      <c r="A418">
        <v>416</v>
      </c>
      <c r="B418" s="5" t="s">
        <v>875</v>
      </c>
      <c r="C418" s="5" t="s">
        <v>876</v>
      </c>
      <c r="D418" s="6">
        <v>1000</v>
      </c>
      <c r="E418" s="7">
        <v>1202.17</v>
      </c>
      <c r="F418" t="s">
        <v>16</v>
      </c>
      <c r="G418" t="s">
        <v>17</v>
      </c>
      <c r="H418" t="s">
        <v>18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525</v>
      </c>
      <c r="O418" s="10" t="s">
        <v>8325</v>
      </c>
      <c r="P418" t="s">
        <v>8330</v>
      </c>
    </row>
    <row r="419" spans="1:16" ht="43.5" hidden="1" x14ac:dyDescent="0.35">
      <c r="A419">
        <v>417</v>
      </c>
      <c r="B419" s="5" t="s">
        <v>877</v>
      </c>
      <c r="C419" s="5" t="s">
        <v>878</v>
      </c>
      <c r="D419" s="6">
        <v>10500</v>
      </c>
      <c r="E419" s="7">
        <v>10526</v>
      </c>
      <c r="F419" t="s">
        <v>16</v>
      </c>
      <c r="G419" t="s">
        <v>17</v>
      </c>
      <c r="H419" t="s">
        <v>18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525</v>
      </c>
      <c r="O419" s="10" t="s">
        <v>8325</v>
      </c>
      <c r="P419" t="s">
        <v>8330</v>
      </c>
    </row>
    <row r="420" spans="1:16" ht="43.5" hidden="1" x14ac:dyDescent="0.35">
      <c r="A420">
        <v>418</v>
      </c>
      <c r="B420" s="5" t="s">
        <v>879</v>
      </c>
      <c r="C420" s="5" t="s">
        <v>880</v>
      </c>
      <c r="D420" s="6">
        <v>22400</v>
      </c>
      <c r="E420" s="7">
        <v>22542</v>
      </c>
      <c r="F420" t="s">
        <v>16</v>
      </c>
      <c r="G420" t="s">
        <v>17</v>
      </c>
      <c r="H420" t="s">
        <v>18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525</v>
      </c>
      <c r="O420" s="10" t="s">
        <v>8325</v>
      </c>
      <c r="P420" t="s">
        <v>8330</v>
      </c>
    </row>
    <row r="421" spans="1:16" ht="43.5" hidden="1" x14ac:dyDescent="0.35">
      <c r="A421">
        <v>419</v>
      </c>
      <c r="B421" s="5" t="s">
        <v>881</v>
      </c>
      <c r="C421" s="5" t="s">
        <v>882</v>
      </c>
      <c r="D421" s="6">
        <v>8000</v>
      </c>
      <c r="E421" s="7">
        <v>8035</v>
      </c>
      <c r="F421" t="s">
        <v>16</v>
      </c>
      <c r="G421" t="s">
        <v>17</v>
      </c>
      <c r="H421" t="s">
        <v>18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525</v>
      </c>
      <c r="O421" s="10" t="s">
        <v>8325</v>
      </c>
      <c r="P421" t="s">
        <v>8330</v>
      </c>
    </row>
    <row r="422" spans="1:16" ht="43.5" hidden="1" x14ac:dyDescent="0.35">
      <c r="A422">
        <v>420</v>
      </c>
      <c r="B422" s="5" t="s">
        <v>883</v>
      </c>
      <c r="C422" s="5" t="s">
        <v>884</v>
      </c>
      <c r="D422" s="6">
        <v>3300</v>
      </c>
      <c r="E422" s="7">
        <v>14.5</v>
      </c>
      <c r="F422" t="s">
        <v>357</v>
      </c>
      <c r="G422" t="s">
        <v>17</v>
      </c>
      <c r="H422" t="s">
        <v>18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885</v>
      </c>
      <c r="O422" s="10" t="s">
        <v>8325</v>
      </c>
      <c r="P422" t="s">
        <v>8331</v>
      </c>
    </row>
    <row r="423" spans="1:16" ht="58" hidden="1" x14ac:dyDescent="0.35">
      <c r="A423">
        <v>421</v>
      </c>
      <c r="B423" s="5" t="s">
        <v>886</v>
      </c>
      <c r="C423" s="5" t="s">
        <v>887</v>
      </c>
      <c r="D423" s="6">
        <v>15000</v>
      </c>
      <c r="E423" s="7">
        <v>301</v>
      </c>
      <c r="F423" t="s">
        <v>357</v>
      </c>
      <c r="G423" t="s">
        <v>17</v>
      </c>
      <c r="H423" t="s">
        <v>18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885</v>
      </c>
      <c r="O423" s="10" t="s">
        <v>8325</v>
      </c>
      <c r="P423" t="s">
        <v>8331</v>
      </c>
    </row>
    <row r="424" spans="1:16" ht="43.5" hidden="1" x14ac:dyDescent="0.35">
      <c r="A424">
        <v>422</v>
      </c>
      <c r="B424" s="5" t="s">
        <v>888</v>
      </c>
      <c r="C424" s="5" t="s">
        <v>889</v>
      </c>
      <c r="D424" s="6">
        <v>40000</v>
      </c>
      <c r="E424" s="7">
        <v>430</v>
      </c>
      <c r="F424" t="s">
        <v>357</v>
      </c>
      <c r="G424" t="s">
        <v>17</v>
      </c>
      <c r="H424" t="s">
        <v>18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885</v>
      </c>
      <c r="O424" s="10" t="s">
        <v>8325</v>
      </c>
      <c r="P424" t="s">
        <v>8331</v>
      </c>
    </row>
    <row r="425" spans="1:16" ht="43.5" hidden="1" x14ac:dyDescent="0.35">
      <c r="A425">
        <v>423</v>
      </c>
      <c r="B425" s="5" t="s">
        <v>890</v>
      </c>
      <c r="C425" s="5" t="s">
        <v>891</v>
      </c>
      <c r="D425" s="6">
        <v>20000</v>
      </c>
      <c r="E425" s="7">
        <v>153</v>
      </c>
      <c r="F425" t="s">
        <v>357</v>
      </c>
      <c r="G425" t="s">
        <v>17</v>
      </c>
      <c r="H425" t="s">
        <v>18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885</v>
      </c>
      <c r="O425" s="10" t="s">
        <v>8325</v>
      </c>
      <c r="P425" t="s">
        <v>8331</v>
      </c>
    </row>
    <row r="426" spans="1:16" ht="43.5" hidden="1" x14ac:dyDescent="0.35">
      <c r="A426">
        <v>424</v>
      </c>
      <c r="B426" s="5" t="s">
        <v>892</v>
      </c>
      <c r="C426" s="5" t="s">
        <v>893</v>
      </c>
      <c r="D426" s="6">
        <v>3000</v>
      </c>
      <c r="E426" s="7">
        <v>203.9</v>
      </c>
      <c r="F426" t="s">
        <v>357</v>
      </c>
      <c r="G426" t="s">
        <v>17</v>
      </c>
      <c r="H426" t="s">
        <v>18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885</v>
      </c>
      <c r="O426" s="10" t="s">
        <v>8325</v>
      </c>
      <c r="P426" t="s">
        <v>8331</v>
      </c>
    </row>
    <row r="427" spans="1:16" ht="43.5" hidden="1" x14ac:dyDescent="0.35">
      <c r="A427">
        <v>425</v>
      </c>
      <c r="B427" s="5" t="s">
        <v>894</v>
      </c>
      <c r="C427" s="5" t="s">
        <v>895</v>
      </c>
      <c r="D427" s="6">
        <v>50000</v>
      </c>
      <c r="E427" s="7">
        <v>6</v>
      </c>
      <c r="F427" t="s">
        <v>357</v>
      </c>
      <c r="G427" t="s">
        <v>17</v>
      </c>
      <c r="H427" t="s">
        <v>18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885</v>
      </c>
      <c r="O427" s="10" t="s">
        <v>8325</v>
      </c>
      <c r="P427" t="s">
        <v>8331</v>
      </c>
    </row>
    <row r="428" spans="1:16" ht="43.5" hidden="1" x14ac:dyDescent="0.35">
      <c r="A428">
        <v>426</v>
      </c>
      <c r="B428" s="5" t="s">
        <v>896</v>
      </c>
      <c r="C428" s="5" t="s">
        <v>897</v>
      </c>
      <c r="D428" s="6">
        <v>10000</v>
      </c>
      <c r="E428" s="7">
        <v>133</v>
      </c>
      <c r="F428" t="s">
        <v>357</v>
      </c>
      <c r="G428" t="s">
        <v>17</v>
      </c>
      <c r="H428" t="s">
        <v>18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885</v>
      </c>
      <c r="O428" s="10" t="s">
        <v>8325</v>
      </c>
      <c r="P428" t="s">
        <v>8331</v>
      </c>
    </row>
    <row r="429" spans="1:16" ht="58" hidden="1" x14ac:dyDescent="0.35">
      <c r="A429">
        <v>427</v>
      </c>
      <c r="B429" s="5" t="s">
        <v>898</v>
      </c>
      <c r="C429" s="5" t="s">
        <v>899</v>
      </c>
      <c r="D429" s="6">
        <v>6500</v>
      </c>
      <c r="E429" s="7">
        <v>0</v>
      </c>
      <c r="F429" t="s">
        <v>357</v>
      </c>
      <c r="G429" t="s">
        <v>17</v>
      </c>
      <c r="H429" t="s">
        <v>18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885</v>
      </c>
      <c r="O429" s="10" t="s">
        <v>8325</v>
      </c>
      <c r="P429" t="s">
        <v>8331</v>
      </c>
    </row>
    <row r="430" spans="1:16" ht="29" hidden="1" x14ac:dyDescent="0.35">
      <c r="A430">
        <v>428</v>
      </c>
      <c r="B430" s="5" t="s">
        <v>900</v>
      </c>
      <c r="C430" s="5" t="s">
        <v>901</v>
      </c>
      <c r="D430" s="6">
        <v>12000</v>
      </c>
      <c r="E430" s="7">
        <v>676</v>
      </c>
      <c r="F430" t="s">
        <v>357</v>
      </c>
      <c r="G430" t="s">
        <v>17</v>
      </c>
      <c r="H430" t="s">
        <v>18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885</v>
      </c>
      <c r="O430" s="10" t="s">
        <v>8325</v>
      </c>
      <c r="P430" t="s">
        <v>8331</v>
      </c>
    </row>
    <row r="431" spans="1:16" ht="58" hidden="1" x14ac:dyDescent="0.35">
      <c r="A431">
        <v>429</v>
      </c>
      <c r="B431" s="5" t="s">
        <v>902</v>
      </c>
      <c r="C431" s="5" t="s">
        <v>903</v>
      </c>
      <c r="D431" s="6">
        <v>5000</v>
      </c>
      <c r="E431" s="7">
        <v>0</v>
      </c>
      <c r="F431" t="s">
        <v>357</v>
      </c>
      <c r="G431" t="s">
        <v>17</v>
      </c>
      <c r="H431" t="s">
        <v>18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885</v>
      </c>
      <c r="O431" s="10" t="s">
        <v>8325</v>
      </c>
      <c r="P431" t="s">
        <v>8331</v>
      </c>
    </row>
    <row r="432" spans="1:16" ht="43.5" hidden="1" x14ac:dyDescent="0.35">
      <c r="A432">
        <v>430</v>
      </c>
      <c r="B432" s="5" t="s">
        <v>904</v>
      </c>
      <c r="C432" s="5" t="s">
        <v>905</v>
      </c>
      <c r="D432" s="6">
        <v>1000</v>
      </c>
      <c r="E432" s="7">
        <v>24</v>
      </c>
      <c r="F432" t="s">
        <v>357</v>
      </c>
      <c r="G432" t="s">
        <v>17</v>
      </c>
      <c r="H432" t="s">
        <v>18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885</v>
      </c>
      <c r="O432" s="10" t="s">
        <v>8325</v>
      </c>
      <c r="P432" t="s">
        <v>8331</v>
      </c>
    </row>
    <row r="433" spans="1:16" ht="43.5" hidden="1" x14ac:dyDescent="0.35">
      <c r="A433">
        <v>431</v>
      </c>
      <c r="B433" s="5" t="s">
        <v>906</v>
      </c>
      <c r="C433" s="5" t="s">
        <v>907</v>
      </c>
      <c r="D433" s="6">
        <v>3000</v>
      </c>
      <c r="E433" s="7">
        <v>415</v>
      </c>
      <c r="F433" t="s">
        <v>357</v>
      </c>
      <c r="G433" t="s">
        <v>24</v>
      </c>
      <c r="H433" t="s">
        <v>25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885</v>
      </c>
      <c r="O433" s="10" t="s">
        <v>8325</v>
      </c>
      <c r="P433" t="s">
        <v>8331</v>
      </c>
    </row>
    <row r="434" spans="1:16" ht="58" hidden="1" x14ac:dyDescent="0.35">
      <c r="A434">
        <v>432</v>
      </c>
      <c r="B434" s="5" t="s">
        <v>908</v>
      </c>
      <c r="C434" s="5" t="s">
        <v>909</v>
      </c>
      <c r="D434" s="6">
        <v>6000</v>
      </c>
      <c r="E434" s="7">
        <v>570</v>
      </c>
      <c r="F434" t="s">
        <v>357</v>
      </c>
      <c r="G434" t="s">
        <v>17</v>
      </c>
      <c r="H434" t="s">
        <v>18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885</v>
      </c>
      <c r="O434" s="10" t="s">
        <v>8325</v>
      </c>
      <c r="P434" t="s">
        <v>8331</v>
      </c>
    </row>
    <row r="435" spans="1:16" ht="58" hidden="1" x14ac:dyDescent="0.35">
      <c r="A435">
        <v>433</v>
      </c>
      <c r="B435" s="5" t="s">
        <v>910</v>
      </c>
      <c r="C435" s="5" t="s">
        <v>911</v>
      </c>
      <c r="D435" s="6">
        <v>3000</v>
      </c>
      <c r="E435" s="7">
        <v>0</v>
      </c>
      <c r="F435" t="s">
        <v>357</v>
      </c>
      <c r="G435" t="s">
        <v>17</v>
      </c>
      <c r="H435" t="s">
        <v>18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885</v>
      </c>
      <c r="O435" s="10" t="s">
        <v>8325</v>
      </c>
      <c r="P435" t="s">
        <v>8331</v>
      </c>
    </row>
    <row r="436" spans="1:16" ht="58" hidden="1" x14ac:dyDescent="0.35">
      <c r="A436">
        <v>434</v>
      </c>
      <c r="B436" s="5" t="s">
        <v>912</v>
      </c>
      <c r="C436" s="5" t="s">
        <v>913</v>
      </c>
      <c r="D436" s="6">
        <v>2500</v>
      </c>
      <c r="E436" s="7">
        <v>125</v>
      </c>
      <c r="F436" t="s">
        <v>357</v>
      </c>
      <c r="G436" t="s">
        <v>17</v>
      </c>
      <c r="H436" t="s">
        <v>18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885</v>
      </c>
      <c r="O436" s="10" t="s">
        <v>8325</v>
      </c>
      <c r="P436" t="s">
        <v>8331</v>
      </c>
    </row>
    <row r="437" spans="1:16" ht="58" hidden="1" x14ac:dyDescent="0.35">
      <c r="A437">
        <v>435</v>
      </c>
      <c r="B437" s="5" t="s">
        <v>914</v>
      </c>
      <c r="C437" s="5" t="s">
        <v>915</v>
      </c>
      <c r="D437" s="6">
        <v>110000</v>
      </c>
      <c r="E437" s="7">
        <v>3</v>
      </c>
      <c r="F437" t="s">
        <v>357</v>
      </c>
      <c r="G437" t="s">
        <v>17</v>
      </c>
      <c r="H437" t="s">
        <v>18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885</v>
      </c>
      <c r="O437" s="10" t="s">
        <v>8325</v>
      </c>
      <c r="P437" t="s">
        <v>8331</v>
      </c>
    </row>
    <row r="438" spans="1:16" ht="43.5" hidden="1" x14ac:dyDescent="0.35">
      <c r="A438">
        <v>436</v>
      </c>
      <c r="B438" s="5" t="s">
        <v>916</v>
      </c>
      <c r="C438" s="5" t="s">
        <v>917</v>
      </c>
      <c r="D438" s="6">
        <v>1000</v>
      </c>
      <c r="E438" s="7">
        <v>0</v>
      </c>
      <c r="F438" t="s">
        <v>357</v>
      </c>
      <c r="G438" t="s">
        <v>17</v>
      </c>
      <c r="H438" t="s">
        <v>18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885</v>
      </c>
      <c r="O438" s="10" t="s">
        <v>8325</v>
      </c>
      <c r="P438" t="s">
        <v>8331</v>
      </c>
    </row>
    <row r="439" spans="1:16" ht="43.5" hidden="1" x14ac:dyDescent="0.35">
      <c r="A439">
        <v>437</v>
      </c>
      <c r="B439" s="5" t="s">
        <v>918</v>
      </c>
      <c r="C439" s="5" t="s">
        <v>919</v>
      </c>
      <c r="D439" s="6">
        <v>7000</v>
      </c>
      <c r="E439" s="7">
        <v>0</v>
      </c>
      <c r="F439" t="s">
        <v>357</v>
      </c>
      <c r="G439" t="s">
        <v>159</v>
      </c>
      <c r="H439" t="s">
        <v>160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885</v>
      </c>
      <c r="O439" s="10" t="s">
        <v>8325</v>
      </c>
      <c r="P439" t="s">
        <v>8331</v>
      </c>
    </row>
    <row r="440" spans="1:16" ht="43.5" hidden="1" x14ac:dyDescent="0.35">
      <c r="A440">
        <v>438</v>
      </c>
      <c r="B440" s="5" t="s">
        <v>920</v>
      </c>
      <c r="C440" s="5" t="s">
        <v>921</v>
      </c>
      <c r="D440" s="6">
        <v>20000</v>
      </c>
      <c r="E440" s="7">
        <v>1876</v>
      </c>
      <c r="F440" t="s">
        <v>357</v>
      </c>
      <c r="G440" t="s">
        <v>17</v>
      </c>
      <c r="H440" t="s">
        <v>18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885</v>
      </c>
      <c r="O440" s="10" t="s">
        <v>8325</v>
      </c>
      <c r="P440" t="s">
        <v>8331</v>
      </c>
    </row>
    <row r="441" spans="1:16" ht="43.5" hidden="1" x14ac:dyDescent="0.35">
      <c r="A441">
        <v>439</v>
      </c>
      <c r="B441" s="5" t="s">
        <v>922</v>
      </c>
      <c r="C441" s="5" t="s">
        <v>923</v>
      </c>
      <c r="D441" s="6">
        <v>450</v>
      </c>
      <c r="E441" s="7">
        <v>0</v>
      </c>
      <c r="F441" t="s">
        <v>357</v>
      </c>
      <c r="G441" t="s">
        <v>17</v>
      </c>
      <c r="H441" t="s">
        <v>18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885</v>
      </c>
      <c r="O441" s="10" t="s">
        <v>8325</v>
      </c>
      <c r="P441" t="s">
        <v>8331</v>
      </c>
    </row>
    <row r="442" spans="1:16" ht="43.5" hidden="1" x14ac:dyDescent="0.35">
      <c r="A442">
        <v>440</v>
      </c>
      <c r="B442" s="5" t="s">
        <v>924</v>
      </c>
      <c r="C442" s="5" t="s">
        <v>925</v>
      </c>
      <c r="D442" s="6">
        <v>5000</v>
      </c>
      <c r="E442" s="7">
        <v>5</v>
      </c>
      <c r="F442" t="s">
        <v>357</v>
      </c>
      <c r="G442" t="s">
        <v>17</v>
      </c>
      <c r="H442" t="s">
        <v>18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885</v>
      </c>
      <c r="O442" s="10" t="s">
        <v>8325</v>
      </c>
      <c r="P442" t="s">
        <v>8331</v>
      </c>
    </row>
    <row r="443" spans="1:16" ht="43.5" hidden="1" x14ac:dyDescent="0.35">
      <c r="A443">
        <v>441</v>
      </c>
      <c r="B443" s="5" t="s">
        <v>926</v>
      </c>
      <c r="C443" s="5" t="s">
        <v>927</v>
      </c>
      <c r="D443" s="6">
        <v>400</v>
      </c>
      <c r="E443" s="7">
        <v>0</v>
      </c>
      <c r="F443" t="s">
        <v>357</v>
      </c>
      <c r="G443" t="s">
        <v>24</v>
      </c>
      <c r="H443" t="s">
        <v>25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885</v>
      </c>
      <c r="O443" s="10" t="s">
        <v>8325</v>
      </c>
      <c r="P443" t="s">
        <v>8331</v>
      </c>
    </row>
    <row r="444" spans="1:16" hidden="1" x14ac:dyDescent="0.35">
      <c r="A444">
        <v>442</v>
      </c>
      <c r="B444" s="5" t="s">
        <v>928</v>
      </c>
      <c r="C444" s="5" t="s">
        <v>929</v>
      </c>
      <c r="D444" s="6">
        <v>17000</v>
      </c>
      <c r="E444" s="7">
        <v>6691</v>
      </c>
      <c r="F444" t="s">
        <v>357</v>
      </c>
      <c r="G444" t="s">
        <v>17</v>
      </c>
      <c r="H444" t="s">
        <v>18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885</v>
      </c>
      <c r="O444" s="10" t="s">
        <v>8325</v>
      </c>
      <c r="P444" t="s">
        <v>8331</v>
      </c>
    </row>
    <row r="445" spans="1:16" ht="43.5" hidden="1" x14ac:dyDescent="0.35">
      <c r="A445">
        <v>443</v>
      </c>
      <c r="B445" s="5" t="s">
        <v>930</v>
      </c>
      <c r="C445" s="5" t="s">
        <v>931</v>
      </c>
      <c r="D445" s="6">
        <v>10000</v>
      </c>
      <c r="E445" s="7">
        <v>10</v>
      </c>
      <c r="F445" t="s">
        <v>357</v>
      </c>
      <c r="G445" t="s">
        <v>159</v>
      </c>
      <c r="H445" t="s">
        <v>160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885</v>
      </c>
      <c r="O445" s="10" t="s">
        <v>8325</v>
      </c>
      <c r="P445" t="s">
        <v>8331</v>
      </c>
    </row>
    <row r="446" spans="1:16" ht="43.5" hidden="1" x14ac:dyDescent="0.35">
      <c r="A446">
        <v>444</v>
      </c>
      <c r="B446" s="5" t="s">
        <v>932</v>
      </c>
      <c r="C446" s="5" t="s">
        <v>933</v>
      </c>
      <c r="D446" s="6">
        <v>1000</v>
      </c>
      <c r="E446" s="7">
        <v>50</v>
      </c>
      <c r="F446" t="s">
        <v>357</v>
      </c>
      <c r="G446" t="s">
        <v>17</v>
      </c>
      <c r="H446" t="s">
        <v>18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885</v>
      </c>
      <c r="O446" s="10" t="s">
        <v>8325</v>
      </c>
      <c r="P446" t="s">
        <v>8331</v>
      </c>
    </row>
    <row r="447" spans="1:16" ht="43.5" hidden="1" x14ac:dyDescent="0.35">
      <c r="A447">
        <v>445</v>
      </c>
      <c r="B447" s="5" t="s">
        <v>934</v>
      </c>
      <c r="C447" s="5" t="s">
        <v>935</v>
      </c>
      <c r="D447" s="6">
        <v>60000</v>
      </c>
      <c r="E447" s="7">
        <v>2</v>
      </c>
      <c r="F447" t="s">
        <v>357</v>
      </c>
      <c r="G447" t="s">
        <v>17</v>
      </c>
      <c r="H447" t="s">
        <v>18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885</v>
      </c>
      <c r="O447" s="10" t="s">
        <v>8325</v>
      </c>
      <c r="P447" t="s">
        <v>8331</v>
      </c>
    </row>
    <row r="448" spans="1:16" ht="43.5" hidden="1" x14ac:dyDescent="0.35">
      <c r="A448">
        <v>446</v>
      </c>
      <c r="B448" s="5" t="s">
        <v>936</v>
      </c>
      <c r="C448" s="5" t="s">
        <v>937</v>
      </c>
      <c r="D448" s="6">
        <v>10500</v>
      </c>
      <c r="E448" s="7">
        <v>766</v>
      </c>
      <c r="F448" t="s">
        <v>357</v>
      </c>
      <c r="G448" t="s">
        <v>17</v>
      </c>
      <c r="H448" t="s">
        <v>18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885</v>
      </c>
      <c r="O448" s="10" t="s">
        <v>8325</v>
      </c>
      <c r="P448" t="s">
        <v>8331</v>
      </c>
    </row>
    <row r="449" spans="1:16" ht="58" hidden="1" x14ac:dyDescent="0.35">
      <c r="A449">
        <v>447</v>
      </c>
      <c r="B449" s="5" t="s">
        <v>938</v>
      </c>
      <c r="C449" s="5" t="s">
        <v>939</v>
      </c>
      <c r="D449" s="6">
        <v>30000</v>
      </c>
      <c r="E449" s="7">
        <v>5</v>
      </c>
      <c r="F449" t="s">
        <v>357</v>
      </c>
      <c r="G449" t="s">
        <v>24</v>
      </c>
      <c r="H449" t="s">
        <v>25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885</v>
      </c>
      <c r="O449" s="10" t="s">
        <v>8325</v>
      </c>
      <c r="P449" t="s">
        <v>8331</v>
      </c>
    </row>
    <row r="450" spans="1:16" ht="43.5" hidden="1" x14ac:dyDescent="0.35">
      <c r="A450">
        <v>448</v>
      </c>
      <c r="B450" s="5" t="s">
        <v>940</v>
      </c>
      <c r="C450" s="5" t="s">
        <v>941</v>
      </c>
      <c r="D450" s="6">
        <v>2500</v>
      </c>
      <c r="E450" s="7">
        <v>82.01</v>
      </c>
      <c r="F450" t="s">
        <v>357</v>
      </c>
      <c r="G450" t="s">
        <v>17</v>
      </c>
      <c r="H450" t="s">
        <v>18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885</v>
      </c>
      <c r="O450" s="10" t="s">
        <v>8325</v>
      </c>
      <c r="P450" t="s">
        <v>8331</v>
      </c>
    </row>
    <row r="451" spans="1:16" ht="43.5" hidden="1" x14ac:dyDescent="0.35">
      <c r="A451">
        <v>449</v>
      </c>
      <c r="B451" s="5" t="s">
        <v>942</v>
      </c>
      <c r="C451" s="5" t="s">
        <v>943</v>
      </c>
      <c r="D451" s="6">
        <v>2000</v>
      </c>
      <c r="E451" s="7">
        <v>45</v>
      </c>
      <c r="F451" t="s">
        <v>357</v>
      </c>
      <c r="G451" t="s">
        <v>24</v>
      </c>
      <c r="H451" t="s">
        <v>25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885</v>
      </c>
      <c r="O451" s="10" t="s">
        <v>8325</v>
      </c>
      <c r="P451" t="s">
        <v>8331</v>
      </c>
    </row>
    <row r="452" spans="1:16" ht="43.5" hidden="1" x14ac:dyDescent="0.35">
      <c r="A452">
        <v>450</v>
      </c>
      <c r="B452" s="5" t="s">
        <v>944</v>
      </c>
      <c r="C452" s="5" t="s">
        <v>945</v>
      </c>
      <c r="D452" s="6">
        <v>50000</v>
      </c>
      <c r="E452" s="7">
        <v>396</v>
      </c>
      <c r="F452" t="s">
        <v>357</v>
      </c>
      <c r="G452" t="s">
        <v>17</v>
      </c>
      <c r="H452" t="s">
        <v>18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885</v>
      </c>
      <c r="O452" s="10" t="s">
        <v>8325</v>
      </c>
      <c r="P452" t="s">
        <v>8331</v>
      </c>
    </row>
    <row r="453" spans="1:16" ht="43.5" hidden="1" x14ac:dyDescent="0.35">
      <c r="A453">
        <v>451</v>
      </c>
      <c r="B453" s="5" t="s">
        <v>946</v>
      </c>
      <c r="C453" s="5" t="s">
        <v>947</v>
      </c>
      <c r="D453" s="6">
        <v>20000</v>
      </c>
      <c r="E453" s="7">
        <v>0</v>
      </c>
      <c r="F453" t="s">
        <v>357</v>
      </c>
      <c r="G453" t="s">
        <v>17</v>
      </c>
      <c r="H453" t="s">
        <v>18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885</v>
      </c>
      <c r="O453" s="10" t="s">
        <v>8325</v>
      </c>
      <c r="P453" t="s">
        <v>8331</v>
      </c>
    </row>
    <row r="454" spans="1:16" ht="29" hidden="1" x14ac:dyDescent="0.35">
      <c r="A454">
        <v>452</v>
      </c>
      <c r="B454" s="5" t="s">
        <v>948</v>
      </c>
      <c r="C454" s="5" t="s">
        <v>949</v>
      </c>
      <c r="D454" s="6">
        <v>750</v>
      </c>
      <c r="E454" s="7">
        <v>480</v>
      </c>
      <c r="F454" t="s">
        <v>357</v>
      </c>
      <c r="G454" t="s">
        <v>17</v>
      </c>
      <c r="H454" t="s">
        <v>18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885</v>
      </c>
      <c r="O454" s="10" t="s">
        <v>8325</v>
      </c>
      <c r="P454" t="s">
        <v>8331</v>
      </c>
    </row>
    <row r="455" spans="1:16" ht="43.5" hidden="1" x14ac:dyDescent="0.35">
      <c r="A455">
        <v>453</v>
      </c>
      <c r="B455" s="5" t="s">
        <v>950</v>
      </c>
      <c r="C455" s="5" t="s">
        <v>951</v>
      </c>
      <c r="D455" s="6">
        <v>94875</v>
      </c>
      <c r="E455" s="7">
        <v>26</v>
      </c>
      <c r="F455" t="s">
        <v>357</v>
      </c>
      <c r="G455" t="s">
        <v>17</v>
      </c>
      <c r="H455" t="s">
        <v>18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885</v>
      </c>
      <c r="O455" s="10" t="s">
        <v>8325</v>
      </c>
      <c r="P455" t="s">
        <v>8331</v>
      </c>
    </row>
    <row r="456" spans="1:16" ht="43.5" hidden="1" x14ac:dyDescent="0.35">
      <c r="A456">
        <v>454</v>
      </c>
      <c r="B456" s="5" t="s">
        <v>952</v>
      </c>
      <c r="C456" s="5" t="s">
        <v>953</v>
      </c>
      <c r="D456" s="6">
        <v>10000</v>
      </c>
      <c r="E456" s="7">
        <v>82</v>
      </c>
      <c r="F456" t="s">
        <v>357</v>
      </c>
      <c r="G456" t="s">
        <v>17</v>
      </c>
      <c r="H456" t="s">
        <v>18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885</v>
      </c>
      <c r="O456" s="10" t="s">
        <v>8325</v>
      </c>
      <c r="P456" t="s">
        <v>8331</v>
      </c>
    </row>
    <row r="457" spans="1:16" ht="43.5" hidden="1" x14ac:dyDescent="0.35">
      <c r="A457">
        <v>455</v>
      </c>
      <c r="B457" s="5" t="s">
        <v>954</v>
      </c>
      <c r="C457" s="5" t="s">
        <v>955</v>
      </c>
      <c r="D457" s="6">
        <v>65000</v>
      </c>
      <c r="E457" s="7">
        <v>45</v>
      </c>
      <c r="F457" t="s">
        <v>357</v>
      </c>
      <c r="G457" t="s">
        <v>17</v>
      </c>
      <c r="H457" t="s">
        <v>18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885</v>
      </c>
      <c r="O457" s="10" t="s">
        <v>8325</v>
      </c>
      <c r="P457" t="s">
        <v>8331</v>
      </c>
    </row>
    <row r="458" spans="1:16" ht="58" hidden="1" x14ac:dyDescent="0.35">
      <c r="A458">
        <v>456</v>
      </c>
      <c r="B458" s="5" t="s">
        <v>956</v>
      </c>
      <c r="C458" s="5" t="s">
        <v>957</v>
      </c>
      <c r="D458" s="6">
        <v>8888</v>
      </c>
      <c r="E458" s="7">
        <v>61</v>
      </c>
      <c r="F458" t="s">
        <v>357</v>
      </c>
      <c r="G458" t="s">
        <v>17</v>
      </c>
      <c r="H458" t="s">
        <v>18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885</v>
      </c>
      <c r="O458" s="10" t="s">
        <v>8325</v>
      </c>
      <c r="P458" t="s">
        <v>8331</v>
      </c>
    </row>
    <row r="459" spans="1:16" ht="43.5" hidden="1" x14ac:dyDescent="0.35">
      <c r="A459">
        <v>457</v>
      </c>
      <c r="B459" s="5" t="s">
        <v>958</v>
      </c>
      <c r="C459" s="5" t="s">
        <v>959</v>
      </c>
      <c r="D459" s="6">
        <v>20000</v>
      </c>
      <c r="E459" s="7">
        <v>0</v>
      </c>
      <c r="F459" t="s">
        <v>357</v>
      </c>
      <c r="G459" t="s">
        <v>159</v>
      </c>
      <c r="H459" t="s">
        <v>160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885</v>
      </c>
      <c r="O459" s="10" t="s">
        <v>8325</v>
      </c>
      <c r="P459" t="s">
        <v>8331</v>
      </c>
    </row>
    <row r="460" spans="1:16" ht="43.5" hidden="1" x14ac:dyDescent="0.35">
      <c r="A460">
        <v>458</v>
      </c>
      <c r="B460" s="5" t="s">
        <v>960</v>
      </c>
      <c r="C460" s="5" t="s">
        <v>961</v>
      </c>
      <c r="D460" s="6">
        <v>10000</v>
      </c>
      <c r="E460" s="7">
        <v>821</v>
      </c>
      <c r="F460" t="s">
        <v>357</v>
      </c>
      <c r="G460" t="s">
        <v>24</v>
      </c>
      <c r="H460" t="s">
        <v>25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885</v>
      </c>
      <c r="O460" s="10" t="s">
        <v>8325</v>
      </c>
      <c r="P460" t="s">
        <v>8331</v>
      </c>
    </row>
    <row r="461" spans="1:16" ht="43.5" hidden="1" x14ac:dyDescent="0.35">
      <c r="A461">
        <v>459</v>
      </c>
      <c r="B461" s="5" t="s">
        <v>962</v>
      </c>
      <c r="C461" s="5" t="s">
        <v>963</v>
      </c>
      <c r="D461" s="6">
        <v>39000</v>
      </c>
      <c r="E461" s="7">
        <v>25</v>
      </c>
      <c r="F461" t="s">
        <v>357</v>
      </c>
      <c r="G461" t="s">
        <v>17</v>
      </c>
      <c r="H461" t="s">
        <v>18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885</v>
      </c>
      <c r="O461" s="10" t="s">
        <v>8325</v>
      </c>
      <c r="P461" t="s">
        <v>8331</v>
      </c>
    </row>
    <row r="462" spans="1:16" ht="29" hidden="1" x14ac:dyDescent="0.35">
      <c r="A462">
        <v>460</v>
      </c>
      <c r="B462" s="5" t="s">
        <v>964</v>
      </c>
      <c r="C462" s="5" t="s">
        <v>965</v>
      </c>
      <c r="D462" s="6">
        <v>8500</v>
      </c>
      <c r="E462" s="7">
        <v>25</v>
      </c>
      <c r="F462" t="s">
        <v>357</v>
      </c>
      <c r="G462" t="s">
        <v>17</v>
      </c>
      <c r="H462" t="s">
        <v>18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885</v>
      </c>
      <c r="O462" s="10" t="s">
        <v>8325</v>
      </c>
      <c r="P462" t="s">
        <v>8331</v>
      </c>
    </row>
    <row r="463" spans="1:16" ht="43.5" hidden="1" x14ac:dyDescent="0.35">
      <c r="A463">
        <v>461</v>
      </c>
      <c r="B463" s="5" t="s">
        <v>966</v>
      </c>
      <c r="C463" s="5" t="s">
        <v>967</v>
      </c>
      <c r="D463" s="6">
        <v>550</v>
      </c>
      <c r="E463" s="7">
        <v>0</v>
      </c>
      <c r="F463" t="s">
        <v>357</v>
      </c>
      <c r="G463" t="s">
        <v>24</v>
      </c>
      <c r="H463" t="s">
        <v>25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885</v>
      </c>
      <c r="O463" s="10" t="s">
        <v>8325</v>
      </c>
      <c r="P463" t="s">
        <v>8331</v>
      </c>
    </row>
    <row r="464" spans="1:16" ht="58" hidden="1" x14ac:dyDescent="0.35">
      <c r="A464">
        <v>462</v>
      </c>
      <c r="B464" s="5" t="s">
        <v>968</v>
      </c>
      <c r="C464" s="5" t="s">
        <v>969</v>
      </c>
      <c r="D464" s="6">
        <v>100000</v>
      </c>
      <c r="E464" s="7">
        <v>0</v>
      </c>
      <c r="F464" t="s">
        <v>357</v>
      </c>
      <c r="G464" t="s">
        <v>17</v>
      </c>
      <c r="H464" t="s">
        <v>18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885</v>
      </c>
      <c r="O464" s="10" t="s">
        <v>8325</v>
      </c>
      <c r="P464" t="s">
        <v>8331</v>
      </c>
    </row>
    <row r="465" spans="1:16" ht="43.5" hidden="1" x14ac:dyDescent="0.35">
      <c r="A465">
        <v>463</v>
      </c>
      <c r="B465" s="5" t="s">
        <v>970</v>
      </c>
      <c r="C465" s="5" t="s">
        <v>971</v>
      </c>
      <c r="D465" s="6">
        <v>55000</v>
      </c>
      <c r="E465" s="7">
        <v>1250</v>
      </c>
      <c r="F465" t="s">
        <v>357</v>
      </c>
      <c r="G465" t="s">
        <v>17</v>
      </c>
      <c r="H465" t="s">
        <v>18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885</v>
      </c>
      <c r="O465" s="10" t="s">
        <v>8325</v>
      </c>
      <c r="P465" t="s">
        <v>8331</v>
      </c>
    </row>
    <row r="466" spans="1:16" ht="29" hidden="1" x14ac:dyDescent="0.35">
      <c r="A466">
        <v>464</v>
      </c>
      <c r="B466" s="5" t="s">
        <v>972</v>
      </c>
      <c r="C466" s="5" t="s">
        <v>973</v>
      </c>
      <c r="D466" s="6">
        <v>1010</v>
      </c>
      <c r="E466" s="7">
        <v>1</v>
      </c>
      <c r="F466" t="s">
        <v>357</v>
      </c>
      <c r="G466" t="s">
        <v>502</v>
      </c>
      <c r="H466" t="s">
        <v>55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885</v>
      </c>
      <c r="O466" s="10" t="s">
        <v>8325</v>
      </c>
      <c r="P466" t="s">
        <v>8331</v>
      </c>
    </row>
    <row r="467" spans="1:16" ht="29" hidden="1" x14ac:dyDescent="0.35">
      <c r="A467">
        <v>465</v>
      </c>
      <c r="B467" s="5" t="s">
        <v>974</v>
      </c>
      <c r="C467" s="5" t="s">
        <v>975</v>
      </c>
      <c r="D467" s="6">
        <v>512</v>
      </c>
      <c r="E467" s="7">
        <v>138</v>
      </c>
      <c r="F467" t="s">
        <v>357</v>
      </c>
      <c r="G467" t="s">
        <v>17</v>
      </c>
      <c r="H467" t="s">
        <v>18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885</v>
      </c>
      <c r="O467" s="10" t="s">
        <v>8325</v>
      </c>
      <c r="P467" t="s">
        <v>8331</v>
      </c>
    </row>
    <row r="468" spans="1:16" ht="43.5" hidden="1" x14ac:dyDescent="0.35">
      <c r="A468">
        <v>466</v>
      </c>
      <c r="B468" s="5" t="s">
        <v>976</v>
      </c>
      <c r="C468" s="5" t="s">
        <v>977</v>
      </c>
      <c r="D468" s="6">
        <v>10000</v>
      </c>
      <c r="E468" s="7">
        <v>76</v>
      </c>
      <c r="F468" t="s">
        <v>357</v>
      </c>
      <c r="G468" t="s">
        <v>17</v>
      </c>
      <c r="H468" t="s">
        <v>18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885</v>
      </c>
      <c r="O468" s="10" t="s">
        <v>8325</v>
      </c>
      <c r="P468" t="s">
        <v>8331</v>
      </c>
    </row>
    <row r="469" spans="1:16" ht="58" hidden="1" x14ac:dyDescent="0.35">
      <c r="A469">
        <v>467</v>
      </c>
      <c r="B469" s="5" t="s">
        <v>978</v>
      </c>
      <c r="C469" s="5" t="s">
        <v>979</v>
      </c>
      <c r="D469" s="6">
        <v>20000</v>
      </c>
      <c r="E469" s="7">
        <v>4315</v>
      </c>
      <c r="F469" t="s">
        <v>357</v>
      </c>
      <c r="G469" t="s">
        <v>17</v>
      </c>
      <c r="H469" t="s">
        <v>18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885</v>
      </c>
      <c r="O469" s="10" t="s">
        <v>8325</v>
      </c>
      <c r="P469" t="s">
        <v>8331</v>
      </c>
    </row>
    <row r="470" spans="1:16" ht="43.5" hidden="1" x14ac:dyDescent="0.35">
      <c r="A470">
        <v>468</v>
      </c>
      <c r="B470" s="5" t="s">
        <v>980</v>
      </c>
      <c r="C470" s="5" t="s">
        <v>981</v>
      </c>
      <c r="D470" s="6">
        <v>7500</v>
      </c>
      <c r="E470" s="7">
        <v>0</v>
      </c>
      <c r="F470" t="s">
        <v>357</v>
      </c>
      <c r="G470" t="s">
        <v>17</v>
      </c>
      <c r="H470" t="s">
        <v>18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885</v>
      </c>
      <c r="O470" s="10" t="s">
        <v>8325</v>
      </c>
      <c r="P470" t="s">
        <v>8331</v>
      </c>
    </row>
    <row r="471" spans="1:16" ht="29" hidden="1" x14ac:dyDescent="0.35">
      <c r="A471">
        <v>469</v>
      </c>
      <c r="B471" s="5" t="s">
        <v>982</v>
      </c>
      <c r="C471" s="5" t="s">
        <v>983</v>
      </c>
      <c r="D471" s="6">
        <v>6000</v>
      </c>
      <c r="E471" s="7">
        <v>0</v>
      </c>
      <c r="F471" t="s">
        <v>357</v>
      </c>
      <c r="G471" t="s">
        <v>24</v>
      </c>
      <c r="H471" t="s">
        <v>25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885</v>
      </c>
      <c r="O471" s="10" t="s">
        <v>8325</v>
      </c>
      <c r="P471" t="s">
        <v>8331</v>
      </c>
    </row>
    <row r="472" spans="1:16" ht="43.5" hidden="1" x14ac:dyDescent="0.35">
      <c r="A472">
        <v>470</v>
      </c>
      <c r="B472" s="5" t="s">
        <v>984</v>
      </c>
      <c r="C472" s="5" t="s">
        <v>985</v>
      </c>
      <c r="D472" s="6">
        <v>5000</v>
      </c>
      <c r="E472" s="7">
        <v>51</v>
      </c>
      <c r="F472" t="s">
        <v>357</v>
      </c>
      <c r="G472" t="s">
        <v>17</v>
      </c>
      <c r="H472" t="s">
        <v>18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885</v>
      </c>
      <c r="O472" s="10" t="s">
        <v>8325</v>
      </c>
      <c r="P472" t="s">
        <v>8331</v>
      </c>
    </row>
    <row r="473" spans="1:16" ht="58" hidden="1" x14ac:dyDescent="0.35">
      <c r="A473">
        <v>471</v>
      </c>
      <c r="B473" s="5" t="s">
        <v>986</v>
      </c>
      <c r="C473" s="5" t="s">
        <v>987</v>
      </c>
      <c r="D473" s="6">
        <v>55000</v>
      </c>
      <c r="E473" s="7">
        <v>6541</v>
      </c>
      <c r="F473" t="s">
        <v>357</v>
      </c>
      <c r="G473" t="s">
        <v>17</v>
      </c>
      <c r="H473" t="s">
        <v>18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885</v>
      </c>
      <c r="O473" s="10" t="s">
        <v>8325</v>
      </c>
      <c r="P473" t="s">
        <v>8331</v>
      </c>
    </row>
    <row r="474" spans="1:16" ht="43.5" hidden="1" x14ac:dyDescent="0.35">
      <c r="A474">
        <v>472</v>
      </c>
      <c r="B474" s="5" t="s">
        <v>988</v>
      </c>
      <c r="C474" s="5" t="s">
        <v>989</v>
      </c>
      <c r="D474" s="6">
        <v>800</v>
      </c>
      <c r="E474" s="7">
        <v>141</v>
      </c>
      <c r="F474" t="s">
        <v>357</v>
      </c>
      <c r="G474" t="s">
        <v>17</v>
      </c>
      <c r="H474" t="s">
        <v>18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885</v>
      </c>
      <c r="O474" s="10" t="s">
        <v>8325</v>
      </c>
      <c r="P474" t="s">
        <v>8331</v>
      </c>
    </row>
    <row r="475" spans="1:16" ht="43.5" hidden="1" x14ac:dyDescent="0.35">
      <c r="A475">
        <v>473</v>
      </c>
      <c r="B475" s="5" t="s">
        <v>990</v>
      </c>
      <c r="C475" s="5" t="s">
        <v>991</v>
      </c>
      <c r="D475" s="6">
        <v>30000</v>
      </c>
      <c r="E475" s="7">
        <v>861</v>
      </c>
      <c r="F475" t="s">
        <v>357</v>
      </c>
      <c r="G475" t="s">
        <v>17</v>
      </c>
      <c r="H475" t="s">
        <v>18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885</v>
      </c>
      <c r="O475" s="10" t="s">
        <v>8325</v>
      </c>
      <c r="P475" t="s">
        <v>8331</v>
      </c>
    </row>
    <row r="476" spans="1:16" ht="43.5" hidden="1" x14ac:dyDescent="0.35">
      <c r="A476">
        <v>474</v>
      </c>
      <c r="B476" s="5" t="s">
        <v>992</v>
      </c>
      <c r="C476" s="5" t="s">
        <v>993</v>
      </c>
      <c r="D476" s="6">
        <v>3300</v>
      </c>
      <c r="E476" s="7">
        <v>1</v>
      </c>
      <c r="F476" t="s">
        <v>357</v>
      </c>
      <c r="G476" t="s">
        <v>17</v>
      </c>
      <c r="H476" t="s">
        <v>18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885</v>
      </c>
      <c r="O476" s="10" t="s">
        <v>8325</v>
      </c>
      <c r="P476" t="s">
        <v>8331</v>
      </c>
    </row>
    <row r="477" spans="1:16" ht="58" hidden="1" x14ac:dyDescent="0.35">
      <c r="A477">
        <v>475</v>
      </c>
      <c r="B477" s="5" t="s">
        <v>994</v>
      </c>
      <c r="C477" s="5" t="s">
        <v>995</v>
      </c>
      <c r="D477" s="6">
        <v>2000</v>
      </c>
      <c r="E477" s="7">
        <v>0</v>
      </c>
      <c r="F477" t="s">
        <v>357</v>
      </c>
      <c r="G477" t="s">
        <v>17</v>
      </c>
      <c r="H477" t="s">
        <v>18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885</v>
      </c>
      <c r="O477" s="10" t="s">
        <v>8325</v>
      </c>
      <c r="P477" t="s">
        <v>8331</v>
      </c>
    </row>
    <row r="478" spans="1:16" ht="29" hidden="1" x14ac:dyDescent="0.35">
      <c r="A478">
        <v>476</v>
      </c>
      <c r="B478" s="5" t="s">
        <v>996</v>
      </c>
      <c r="C478" s="5" t="s">
        <v>997</v>
      </c>
      <c r="D478" s="6">
        <v>220000</v>
      </c>
      <c r="E478" s="7">
        <v>4906.59</v>
      </c>
      <c r="F478" t="s">
        <v>357</v>
      </c>
      <c r="G478" t="s">
        <v>17</v>
      </c>
      <c r="H478" t="s">
        <v>18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885</v>
      </c>
      <c r="O478" s="10" t="s">
        <v>8325</v>
      </c>
      <c r="P478" t="s">
        <v>8331</v>
      </c>
    </row>
    <row r="479" spans="1:16" ht="58" hidden="1" x14ac:dyDescent="0.35">
      <c r="A479">
        <v>477</v>
      </c>
      <c r="B479" s="5" t="s">
        <v>998</v>
      </c>
      <c r="C479" s="5" t="s">
        <v>999</v>
      </c>
      <c r="D479" s="6">
        <v>1500</v>
      </c>
      <c r="E479" s="7">
        <v>0</v>
      </c>
      <c r="F479" t="s">
        <v>357</v>
      </c>
      <c r="G479" t="s">
        <v>17</v>
      </c>
      <c r="H479" t="s">
        <v>18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885</v>
      </c>
      <c r="O479" s="10" t="s">
        <v>8325</v>
      </c>
      <c r="P479" t="s">
        <v>8331</v>
      </c>
    </row>
    <row r="480" spans="1:16" ht="43.5" hidden="1" x14ac:dyDescent="0.35">
      <c r="A480">
        <v>478</v>
      </c>
      <c r="B480" s="5" t="s">
        <v>1000</v>
      </c>
      <c r="C480" s="5" t="s">
        <v>1001</v>
      </c>
      <c r="D480" s="6">
        <v>10000</v>
      </c>
      <c r="E480" s="7">
        <v>0</v>
      </c>
      <c r="F480" t="s">
        <v>357</v>
      </c>
      <c r="G480" t="s">
        <v>17</v>
      </c>
      <c r="H480" t="s">
        <v>18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885</v>
      </c>
      <c r="O480" s="10" t="s">
        <v>8325</v>
      </c>
      <c r="P480" t="s">
        <v>8331</v>
      </c>
    </row>
    <row r="481" spans="1:16" ht="43.5" hidden="1" x14ac:dyDescent="0.35">
      <c r="A481">
        <v>479</v>
      </c>
      <c r="B481" s="5" t="s">
        <v>1002</v>
      </c>
      <c r="C481" s="5" t="s">
        <v>1003</v>
      </c>
      <c r="D481" s="6">
        <v>15000</v>
      </c>
      <c r="E481" s="7">
        <v>4884</v>
      </c>
      <c r="F481" t="s">
        <v>357</v>
      </c>
      <c r="G481" t="s">
        <v>17</v>
      </c>
      <c r="H481" t="s">
        <v>18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885</v>
      </c>
      <c r="O481" s="10" t="s">
        <v>8325</v>
      </c>
      <c r="P481" t="s">
        <v>8331</v>
      </c>
    </row>
    <row r="482" spans="1:16" ht="43.5" hidden="1" x14ac:dyDescent="0.35">
      <c r="A482">
        <v>480</v>
      </c>
      <c r="B482" s="5" t="s">
        <v>1004</v>
      </c>
      <c r="C482" s="5" t="s">
        <v>1005</v>
      </c>
      <c r="D482" s="6">
        <v>40000</v>
      </c>
      <c r="E482" s="7">
        <v>7764</v>
      </c>
      <c r="F482" t="s">
        <v>357</v>
      </c>
      <c r="G482" t="s">
        <v>17</v>
      </c>
      <c r="H482" t="s">
        <v>18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885</v>
      </c>
      <c r="O482" s="10" t="s">
        <v>8325</v>
      </c>
      <c r="P482" t="s">
        <v>8331</v>
      </c>
    </row>
    <row r="483" spans="1:16" ht="43.5" hidden="1" x14ac:dyDescent="0.35">
      <c r="A483">
        <v>481</v>
      </c>
      <c r="B483" s="5" t="s">
        <v>1006</v>
      </c>
      <c r="C483" s="5" t="s">
        <v>1007</v>
      </c>
      <c r="D483" s="6">
        <v>30000</v>
      </c>
      <c r="E483" s="7">
        <v>1830</v>
      </c>
      <c r="F483" t="s">
        <v>357</v>
      </c>
      <c r="G483" t="s">
        <v>17</v>
      </c>
      <c r="H483" t="s">
        <v>18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885</v>
      </c>
      <c r="O483" s="10" t="s">
        <v>8325</v>
      </c>
      <c r="P483" t="s">
        <v>8331</v>
      </c>
    </row>
    <row r="484" spans="1:16" ht="43.5" hidden="1" x14ac:dyDescent="0.35">
      <c r="A484">
        <v>482</v>
      </c>
      <c r="B484" s="5" t="s">
        <v>1008</v>
      </c>
      <c r="C484" s="5" t="s">
        <v>1009</v>
      </c>
      <c r="D484" s="6">
        <v>10000</v>
      </c>
      <c r="E484" s="7">
        <v>10</v>
      </c>
      <c r="F484" t="s">
        <v>357</v>
      </c>
      <c r="G484" t="s">
        <v>17</v>
      </c>
      <c r="H484" t="s">
        <v>18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885</v>
      </c>
      <c r="O484" s="10" t="s">
        <v>8325</v>
      </c>
      <c r="P484" t="s">
        <v>8331</v>
      </c>
    </row>
    <row r="485" spans="1:16" ht="58" hidden="1" x14ac:dyDescent="0.35">
      <c r="A485">
        <v>483</v>
      </c>
      <c r="B485" s="5" t="s">
        <v>1010</v>
      </c>
      <c r="C485" s="5" t="s">
        <v>1011</v>
      </c>
      <c r="D485" s="6">
        <v>15000</v>
      </c>
      <c r="E485" s="7">
        <v>7530</v>
      </c>
      <c r="F485" t="s">
        <v>357</v>
      </c>
      <c r="G485" t="s">
        <v>24</v>
      </c>
      <c r="H485" t="s">
        <v>25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885</v>
      </c>
      <c r="O485" s="10" t="s">
        <v>8325</v>
      </c>
      <c r="P485" t="s">
        <v>8331</v>
      </c>
    </row>
    <row r="486" spans="1:16" ht="58" hidden="1" x14ac:dyDescent="0.35">
      <c r="A486">
        <v>484</v>
      </c>
      <c r="B486" s="5" t="s">
        <v>1012</v>
      </c>
      <c r="C486" s="5" t="s">
        <v>1013</v>
      </c>
      <c r="D486" s="6">
        <v>80000</v>
      </c>
      <c r="E486" s="7">
        <v>149</v>
      </c>
      <c r="F486" t="s">
        <v>357</v>
      </c>
      <c r="G486" t="s">
        <v>24</v>
      </c>
      <c r="H486" t="s">
        <v>25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885</v>
      </c>
      <c r="O486" s="10" t="s">
        <v>8325</v>
      </c>
      <c r="P486" t="s">
        <v>8331</v>
      </c>
    </row>
    <row r="487" spans="1:16" ht="43.5" hidden="1" x14ac:dyDescent="0.35">
      <c r="A487">
        <v>485</v>
      </c>
      <c r="B487" s="5" t="s">
        <v>1014</v>
      </c>
      <c r="C487" s="5" t="s">
        <v>1015</v>
      </c>
      <c r="D487" s="6">
        <v>37956</v>
      </c>
      <c r="E487" s="7">
        <v>8315.01</v>
      </c>
      <c r="F487" t="s">
        <v>357</v>
      </c>
      <c r="G487" t="s">
        <v>24</v>
      </c>
      <c r="H487" t="s">
        <v>25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885</v>
      </c>
      <c r="O487" s="10" t="s">
        <v>8325</v>
      </c>
      <c r="P487" t="s">
        <v>8331</v>
      </c>
    </row>
    <row r="488" spans="1:16" ht="43.5" hidden="1" x14ac:dyDescent="0.35">
      <c r="A488">
        <v>486</v>
      </c>
      <c r="B488" s="5" t="s">
        <v>1016</v>
      </c>
      <c r="C488" s="5" t="s">
        <v>1017</v>
      </c>
      <c r="D488" s="6">
        <v>550000</v>
      </c>
      <c r="E488" s="7">
        <v>50</v>
      </c>
      <c r="F488" t="s">
        <v>357</v>
      </c>
      <c r="G488" t="s">
        <v>50</v>
      </c>
      <c r="H488" t="s">
        <v>51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885</v>
      </c>
      <c r="O488" s="10" t="s">
        <v>8325</v>
      </c>
      <c r="P488" t="s">
        <v>8331</v>
      </c>
    </row>
    <row r="489" spans="1:16" ht="43.5" hidden="1" x14ac:dyDescent="0.35">
      <c r="A489">
        <v>487</v>
      </c>
      <c r="B489" s="5" t="s">
        <v>1018</v>
      </c>
      <c r="C489" s="5" t="s">
        <v>1019</v>
      </c>
      <c r="D489" s="6">
        <v>50000</v>
      </c>
      <c r="E489" s="7">
        <v>0</v>
      </c>
      <c r="F489" t="s">
        <v>357</v>
      </c>
      <c r="G489" t="s">
        <v>159</v>
      </c>
      <c r="H489" t="s">
        <v>160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885</v>
      </c>
      <c r="O489" s="10" t="s">
        <v>8325</v>
      </c>
      <c r="P489" t="s">
        <v>8331</v>
      </c>
    </row>
    <row r="490" spans="1:16" ht="43.5" hidden="1" x14ac:dyDescent="0.35">
      <c r="A490">
        <v>488</v>
      </c>
      <c r="B490" s="5" t="s">
        <v>1020</v>
      </c>
      <c r="C490" s="5" t="s">
        <v>1021</v>
      </c>
      <c r="D490" s="6">
        <v>12000</v>
      </c>
      <c r="E490" s="7">
        <v>0</v>
      </c>
      <c r="F490" t="s">
        <v>357</v>
      </c>
      <c r="G490" t="s">
        <v>17</v>
      </c>
      <c r="H490" t="s">
        <v>18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885</v>
      </c>
      <c r="O490" s="10" t="s">
        <v>8325</v>
      </c>
      <c r="P490" t="s">
        <v>8331</v>
      </c>
    </row>
    <row r="491" spans="1:16" ht="43.5" hidden="1" x14ac:dyDescent="0.35">
      <c r="A491">
        <v>489</v>
      </c>
      <c r="B491" s="5" t="s">
        <v>1022</v>
      </c>
      <c r="C491" s="5" t="s">
        <v>1023</v>
      </c>
      <c r="D491" s="6">
        <v>74997</v>
      </c>
      <c r="E491" s="7">
        <v>215</v>
      </c>
      <c r="F491" t="s">
        <v>357</v>
      </c>
      <c r="G491" t="s">
        <v>17</v>
      </c>
      <c r="H491" t="s">
        <v>18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885</v>
      </c>
      <c r="O491" s="10" t="s">
        <v>8325</v>
      </c>
      <c r="P491" t="s">
        <v>8331</v>
      </c>
    </row>
    <row r="492" spans="1:16" hidden="1" x14ac:dyDescent="0.35">
      <c r="A492">
        <v>490</v>
      </c>
      <c r="B492" s="5" t="s">
        <v>1024</v>
      </c>
      <c r="C492" s="5" t="s">
        <v>1025</v>
      </c>
      <c r="D492" s="6">
        <v>1000</v>
      </c>
      <c r="E492" s="7">
        <v>0</v>
      </c>
      <c r="F492" t="s">
        <v>357</v>
      </c>
      <c r="G492" t="s">
        <v>17</v>
      </c>
      <c r="H492" t="s">
        <v>18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885</v>
      </c>
      <c r="O492" s="10" t="s">
        <v>8325</v>
      </c>
      <c r="P492" t="s">
        <v>8331</v>
      </c>
    </row>
    <row r="493" spans="1:16" ht="43.5" hidden="1" x14ac:dyDescent="0.35">
      <c r="A493">
        <v>491</v>
      </c>
      <c r="B493" s="5" t="s">
        <v>1026</v>
      </c>
      <c r="C493" s="5" t="s">
        <v>1027</v>
      </c>
      <c r="D493" s="6">
        <v>10000</v>
      </c>
      <c r="E493" s="7">
        <v>0</v>
      </c>
      <c r="F493" t="s">
        <v>357</v>
      </c>
      <c r="G493" t="s">
        <v>17</v>
      </c>
      <c r="H493" t="s">
        <v>18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885</v>
      </c>
      <c r="O493" s="10" t="s">
        <v>8325</v>
      </c>
      <c r="P493" t="s">
        <v>8331</v>
      </c>
    </row>
    <row r="494" spans="1:16" ht="43.5" hidden="1" x14ac:dyDescent="0.35">
      <c r="A494">
        <v>492</v>
      </c>
      <c r="B494" s="5" t="s">
        <v>1028</v>
      </c>
      <c r="C494" s="5" t="s">
        <v>1029</v>
      </c>
      <c r="D494" s="6">
        <v>10000000</v>
      </c>
      <c r="E494" s="7">
        <v>0</v>
      </c>
      <c r="F494" t="s">
        <v>357</v>
      </c>
      <c r="G494" t="s">
        <v>476</v>
      </c>
      <c r="H494" t="s">
        <v>477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885</v>
      </c>
      <c r="O494" s="10" t="s">
        <v>8325</v>
      </c>
      <c r="P494" t="s">
        <v>8331</v>
      </c>
    </row>
    <row r="495" spans="1:16" ht="43.5" hidden="1" x14ac:dyDescent="0.35">
      <c r="A495">
        <v>493</v>
      </c>
      <c r="B495" s="5" t="s">
        <v>1030</v>
      </c>
      <c r="C495" s="5" t="s">
        <v>1031</v>
      </c>
      <c r="D495" s="6">
        <v>30000</v>
      </c>
      <c r="E495" s="7">
        <v>0</v>
      </c>
      <c r="F495" t="s">
        <v>357</v>
      </c>
      <c r="G495" t="s">
        <v>24</v>
      </c>
      <c r="H495" t="s">
        <v>25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885</v>
      </c>
      <c r="O495" s="10" t="s">
        <v>8325</v>
      </c>
      <c r="P495" t="s">
        <v>8331</v>
      </c>
    </row>
    <row r="496" spans="1:16" ht="58" hidden="1" x14ac:dyDescent="0.35">
      <c r="A496">
        <v>494</v>
      </c>
      <c r="B496" s="5" t="s">
        <v>1032</v>
      </c>
      <c r="C496" s="5" t="s">
        <v>1033</v>
      </c>
      <c r="D496" s="6">
        <v>20000</v>
      </c>
      <c r="E496" s="7">
        <v>31</v>
      </c>
      <c r="F496" t="s">
        <v>357</v>
      </c>
      <c r="G496" t="s">
        <v>17</v>
      </c>
      <c r="H496" t="s">
        <v>18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885</v>
      </c>
      <c r="O496" s="10" t="s">
        <v>8325</v>
      </c>
      <c r="P496" t="s">
        <v>8331</v>
      </c>
    </row>
    <row r="497" spans="1:16" ht="43.5" hidden="1" x14ac:dyDescent="0.35">
      <c r="A497">
        <v>495</v>
      </c>
      <c r="B497" s="5" t="s">
        <v>1034</v>
      </c>
      <c r="C497" s="5" t="s">
        <v>1035</v>
      </c>
      <c r="D497" s="6">
        <v>7000</v>
      </c>
      <c r="E497" s="7">
        <v>0</v>
      </c>
      <c r="F497" t="s">
        <v>357</v>
      </c>
      <c r="G497" t="s">
        <v>17</v>
      </c>
      <c r="H497" t="s">
        <v>18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885</v>
      </c>
      <c r="O497" s="10" t="s">
        <v>8325</v>
      </c>
      <c r="P497" t="s">
        <v>8331</v>
      </c>
    </row>
    <row r="498" spans="1:16" ht="29" hidden="1" x14ac:dyDescent="0.35">
      <c r="A498">
        <v>496</v>
      </c>
      <c r="B498" s="5" t="s">
        <v>1036</v>
      </c>
      <c r="C498" s="5" t="s">
        <v>1037</v>
      </c>
      <c r="D498" s="6">
        <v>60000</v>
      </c>
      <c r="E498" s="7">
        <v>1</v>
      </c>
      <c r="F498" t="s">
        <v>357</v>
      </c>
      <c r="G498" t="s">
        <v>17</v>
      </c>
      <c r="H498" t="s">
        <v>18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885</v>
      </c>
      <c r="O498" s="10" t="s">
        <v>8325</v>
      </c>
      <c r="P498" t="s">
        <v>8331</v>
      </c>
    </row>
    <row r="499" spans="1:16" hidden="1" x14ac:dyDescent="0.35">
      <c r="A499">
        <v>497</v>
      </c>
      <c r="B499" s="5" t="s">
        <v>1038</v>
      </c>
      <c r="C499" s="5" t="s">
        <v>1039</v>
      </c>
      <c r="D499" s="6">
        <v>4480</v>
      </c>
      <c r="E499" s="7">
        <v>30</v>
      </c>
      <c r="F499" t="s">
        <v>357</v>
      </c>
      <c r="G499" t="s">
        <v>17</v>
      </c>
      <c r="H499" t="s">
        <v>18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885</v>
      </c>
      <c r="O499" s="10" t="s">
        <v>8325</v>
      </c>
      <c r="P499" t="s">
        <v>8331</v>
      </c>
    </row>
    <row r="500" spans="1:16" ht="43.5" hidden="1" x14ac:dyDescent="0.35">
      <c r="A500">
        <v>498</v>
      </c>
      <c r="B500" s="5" t="s">
        <v>1040</v>
      </c>
      <c r="C500" s="5" t="s">
        <v>1041</v>
      </c>
      <c r="D500" s="6">
        <v>65108</v>
      </c>
      <c r="E500" s="7">
        <v>2994</v>
      </c>
      <c r="F500" t="s">
        <v>357</v>
      </c>
      <c r="G500" t="s">
        <v>17</v>
      </c>
      <c r="H500" t="s">
        <v>18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885</v>
      </c>
      <c r="O500" s="10" t="s">
        <v>8325</v>
      </c>
      <c r="P500" t="s">
        <v>8331</v>
      </c>
    </row>
    <row r="501" spans="1:16" ht="58" hidden="1" x14ac:dyDescent="0.35">
      <c r="A501">
        <v>499</v>
      </c>
      <c r="B501" s="5" t="s">
        <v>1042</v>
      </c>
      <c r="C501" s="5" t="s">
        <v>1043</v>
      </c>
      <c r="D501" s="6">
        <v>20000</v>
      </c>
      <c r="E501" s="7">
        <v>1910</v>
      </c>
      <c r="F501" t="s">
        <v>357</v>
      </c>
      <c r="G501" t="s">
        <v>17</v>
      </c>
      <c r="H501" t="s">
        <v>18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885</v>
      </c>
      <c r="O501" s="10" t="s">
        <v>8325</v>
      </c>
      <c r="P501" t="s">
        <v>8331</v>
      </c>
    </row>
    <row r="502" spans="1:16" ht="58" hidden="1" x14ac:dyDescent="0.35">
      <c r="A502">
        <v>500</v>
      </c>
      <c r="B502" s="5" t="s">
        <v>1044</v>
      </c>
      <c r="C502" s="5" t="s">
        <v>1045</v>
      </c>
      <c r="D502" s="6">
        <v>6500</v>
      </c>
      <c r="E502" s="7">
        <v>215</v>
      </c>
      <c r="F502" t="s">
        <v>357</v>
      </c>
      <c r="G502" t="s">
        <v>17</v>
      </c>
      <c r="H502" t="s">
        <v>18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885</v>
      </c>
      <c r="O502" s="10" t="s">
        <v>8325</v>
      </c>
      <c r="P502" t="s">
        <v>8331</v>
      </c>
    </row>
    <row r="503" spans="1:16" ht="43.5" hidden="1" x14ac:dyDescent="0.35">
      <c r="A503">
        <v>501</v>
      </c>
      <c r="B503" s="5" t="s">
        <v>1046</v>
      </c>
      <c r="C503" s="5" t="s">
        <v>1047</v>
      </c>
      <c r="D503" s="6">
        <v>10000</v>
      </c>
      <c r="E503" s="7">
        <v>0</v>
      </c>
      <c r="F503" t="s">
        <v>357</v>
      </c>
      <c r="G503" t="s">
        <v>17</v>
      </c>
      <c r="H503" t="s">
        <v>18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885</v>
      </c>
      <c r="O503" s="10" t="s">
        <v>8325</v>
      </c>
      <c r="P503" t="s">
        <v>8331</v>
      </c>
    </row>
    <row r="504" spans="1:16" ht="58" hidden="1" x14ac:dyDescent="0.35">
      <c r="A504">
        <v>502</v>
      </c>
      <c r="B504" s="5" t="s">
        <v>1048</v>
      </c>
      <c r="C504" s="5" t="s">
        <v>1049</v>
      </c>
      <c r="D504" s="6">
        <v>20000</v>
      </c>
      <c r="E504" s="7">
        <v>230</v>
      </c>
      <c r="F504" t="s">
        <v>357</v>
      </c>
      <c r="G504" t="s">
        <v>17</v>
      </c>
      <c r="H504" t="s">
        <v>18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885</v>
      </c>
      <c r="O504" s="10" t="s">
        <v>8325</v>
      </c>
      <c r="P504" t="s">
        <v>8331</v>
      </c>
    </row>
    <row r="505" spans="1:16" ht="43.5" hidden="1" x14ac:dyDescent="0.35">
      <c r="A505">
        <v>503</v>
      </c>
      <c r="B505" s="5" t="s">
        <v>1050</v>
      </c>
      <c r="C505" s="5" t="s">
        <v>1051</v>
      </c>
      <c r="D505" s="6">
        <v>6500</v>
      </c>
      <c r="E505" s="7">
        <v>114</v>
      </c>
      <c r="F505" t="s">
        <v>357</v>
      </c>
      <c r="G505" t="s">
        <v>24</v>
      </c>
      <c r="H505" t="s">
        <v>25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885</v>
      </c>
      <c r="O505" s="10" t="s">
        <v>8325</v>
      </c>
      <c r="P505" t="s">
        <v>8331</v>
      </c>
    </row>
    <row r="506" spans="1:16" ht="43.5" hidden="1" x14ac:dyDescent="0.35">
      <c r="A506">
        <v>504</v>
      </c>
      <c r="B506" s="5" t="s">
        <v>1052</v>
      </c>
      <c r="C506" s="5" t="s">
        <v>1053</v>
      </c>
      <c r="D506" s="6">
        <v>24500</v>
      </c>
      <c r="E506" s="7">
        <v>335</v>
      </c>
      <c r="F506" t="s">
        <v>357</v>
      </c>
      <c r="G506" t="s">
        <v>17</v>
      </c>
      <c r="H506" t="s">
        <v>18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885</v>
      </c>
      <c r="O506" s="10" t="s">
        <v>8325</v>
      </c>
      <c r="P506" t="s">
        <v>8331</v>
      </c>
    </row>
    <row r="507" spans="1:16" ht="43.5" hidden="1" x14ac:dyDescent="0.35">
      <c r="A507">
        <v>505</v>
      </c>
      <c r="B507" s="5" t="s">
        <v>1054</v>
      </c>
      <c r="C507" s="5" t="s">
        <v>1055</v>
      </c>
      <c r="D507" s="6">
        <v>12000</v>
      </c>
      <c r="E507" s="7">
        <v>52</v>
      </c>
      <c r="F507" t="s">
        <v>357</v>
      </c>
      <c r="G507" t="s">
        <v>17</v>
      </c>
      <c r="H507" t="s">
        <v>18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885</v>
      </c>
      <c r="O507" s="10" t="s">
        <v>8325</v>
      </c>
      <c r="P507" t="s">
        <v>8331</v>
      </c>
    </row>
    <row r="508" spans="1:16" ht="43.5" hidden="1" x14ac:dyDescent="0.35">
      <c r="A508">
        <v>506</v>
      </c>
      <c r="B508" s="5" t="s">
        <v>1056</v>
      </c>
      <c r="C508" s="5" t="s">
        <v>1057</v>
      </c>
      <c r="D508" s="6">
        <v>200000</v>
      </c>
      <c r="E508" s="7">
        <v>250</v>
      </c>
      <c r="F508" t="s">
        <v>357</v>
      </c>
      <c r="G508" t="s">
        <v>17</v>
      </c>
      <c r="H508" t="s">
        <v>18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885</v>
      </c>
      <c r="O508" s="10" t="s">
        <v>8325</v>
      </c>
      <c r="P508" t="s">
        <v>8331</v>
      </c>
    </row>
    <row r="509" spans="1:16" ht="43.5" hidden="1" x14ac:dyDescent="0.35">
      <c r="A509">
        <v>507</v>
      </c>
      <c r="B509" s="5" t="s">
        <v>1058</v>
      </c>
      <c r="C509" s="5" t="s">
        <v>1059</v>
      </c>
      <c r="D509" s="6">
        <v>20000</v>
      </c>
      <c r="E509" s="7">
        <v>640</v>
      </c>
      <c r="F509" t="s">
        <v>357</v>
      </c>
      <c r="G509" t="s">
        <v>17</v>
      </c>
      <c r="H509" t="s">
        <v>18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885</v>
      </c>
      <c r="O509" s="10" t="s">
        <v>8325</v>
      </c>
      <c r="P509" t="s">
        <v>8331</v>
      </c>
    </row>
    <row r="510" spans="1:16" ht="58" hidden="1" x14ac:dyDescent="0.35">
      <c r="A510">
        <v>508</v>
      </c>
      <c r="B510" s="5" t="s">
        <v>1060</v>
      </c>
      <c r="C510" s="5" t="s">
        <v>1061</v>
      </c>
      <c r="D510" s="6">
        <v>50000</v>
      </c>
      <c r="E510" s="7">
        <v>400</v>
      </c>
      <c r="F510" t="s">
        <v>357</v>
      </c>
      <c r="G510" t="s">
        <v>17</v>
      </c>
      <c r="H510" t="s">
        <v>18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885</v>
      </c>
      <c r="O510" s="10" t="s">
        <v>8325</v>
      </c>
      <c r="P510" t="s">
        <v>8331</v>
      </c>
    </row>
    <row r="511" spans="1:16" ht="43.5" hidden="1" x14ac:dyDescent="0.35">
      <c r="A511">
        <v>509</v>
      </c>
      <c r="B511" s="5" t="s">
        <v>1062</v>
      </c>
      <c r="C511" s="5" t="s">
        <v>1063</v>
      </c>
      <c r="D511" s="6">
        <v>5000</v>
      </c>
      <c r="E511" s="7">
        <v>10</v>
      </c>
      <c r="F511" t="s">
        <v>357</v>
      </c>
      <c r="G511" t="s">
        <v>24</v>
      </c>
      <c r="H511" t="s">
        <v>25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885</v>
      </c>
      <c r="O511" s="10" t="s">
        <v>8325</v>
      </c>
      <c r="P511" t="s">
        <v>8331</v>
      </c>
    </row>
    <row r="512" spans="1:16" ht="43.5" hidden="1" x14ac:dyDescent="0.35">
      <c r="A512">
        <v>510</v>
      </c>
      <c r="B512" s="5" t="s">
        <v>1064</v>
      </c>
      <c r="C512" s="5" t="s">
        <v>1065</v>
      </c>
      <c r="D512" s="6">
        <v>14000</v>
      </c>
      <c r="E512" s="7">
        <v>0</v>
      </c>
      <c r="F512" t="s">
        <v>357</v>
      </c>
      <c r="G512" t="s">
        <v>17</v>
      </c>
      <c r="H512" t="s">
        <v>18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885</v>
      </c>
      <c r="O512" s="10" t="s">
        <v>8325</v>
      </c>
      <c r="P512" t="s">
        <v>8331</v>
      </c>
    </row>
    <row r="513" spans="1:16" ht="43.5" hidden="1" x14ac:dyDescent="0.35">
      <c r="A513">
        <v>511</v>
      </c>
      <c r="B513" s="5" t="s">
        <v>1066</v>
      </c>
      <c r="C513" s="5" t="s">
        <v>1067</v>
      </c>
      <c r="D513" s="6">
        <v>5000</v>
      </c>
      <c r="E513" s="7">
        <v>150</v>
      </c>
      <c r="F513" t="s">
        <v>357</v>
      </c>
      <c r="G513" t="s">
        <v>17</v>
      </c>
      <c r="H513" t="s">
        <v>18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885</v>
      </c>
      <c r="O513" s="10" t="s">
        <v>8325</v>
      </c>
      <c r="P513" t="s">
        <v>8331</v>
      </c>
    </row>
    <row r="514" spans="1:16" ht="43.5" hidden="1" x14ac:dyDescent="0.35">
      <c r="A514">
        <v>512</v>
      </c>
      <c r="B514" s="5" t="s">
        <v>1068</v>
      </c>
      <c r="C514" s="5" t="s">
        <v>1069</v>
      </c>
      <c r="D514" s="6">
        <v>8000</v>
      </c>
      <c r="E514" s="7">
        <v>11</v>
      </c>
      <c r="F514" t="s">
        <v>357</v>
      </c>
      <c r="G514" t="s">
        <v>17</v>
      </c>
      <c r="H514" t="s">
        <v>18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885</v>
      </c>
      <c r="O514" s="10" t="s">
        <v>8325</v>
      </c>
      <c r="P514" t="s">
        <v>8331</v>
      </c>
    </row>
    <row r="515" spans="1:16" ht="29" hidden="1" x14ac:dyDescent="0.35">
      <c r="A515">
        <v>513</v>
      </c>
      <c r="B515" s="5" t="s">
        <v>1070</v>
      </c>
      <c r="C515" s="5" t="s">
        <v>1071</v>
      </c>
      <c r="D515" s="6">
        <v>50000</v>
      </c>
      <c r="E515" s="7">
        <v>6962</v>
      </c>
      <c r="F515" t="s">
        <v>357</v>
      </c>
      <c r="G515" t="s">
        <v>17</v>
      </c>
      <c r="H515" t="s">
        <v>18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885</v>
      </c>
      <c r="O515" s="10" t="s">
        <v>8325</v>
      </c>
      <c r="P515" t="s">
        <v>8331</v>
      </c>
    </row>
    <row r="516" spans="1:16" ht="43.5" hidden="1" x14ac:dyDescent="0.35">
      <c r="A516">
        <v>514</v>
      </c>
      <c r="B516" s="5" t="s">
        <v>1072</v>
      </c>
      <c r="C516" s="5" t="s">
        <v>1073</v>
      </c>
      <c r="D516" s="6">
        <v>1500</v>
      </c>
      <c r="E516" s="7">
        <v>50</v>
      </c>
      <c r="F516" t="s">
        <v>357</v>
      </c>
      <c r="G516" t="s">
        <v>159</v>
      </c>
      <c r="H516" t="s">
        <v>160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885</v>
      </c>
      <c r="O516" s="10" t="s">
        <v>8325</v>
      </c>
      <c r="P516" t="s">
        <v>8331</v>
      </c>
    </row>
    <row r="517" spans="1:16" ht="43.5" hidden="1" x14ac:dyDescent="0.35">
      <c r="A517">
        <v>515</v>
      </c>
      <c r="B517" s="5" t="s">
        <v>1074</v>
      </c>
      <c r="C517" s="5" t="s">
        <v>1075</v>
      </c>
      <c r="D517" s="6">
        <v>97000</v>
      </c>
      <c r="E517" s="7">
        <v>24651</v>
      </c>
      <c r="F517" t="s">
        <v>357</v>
      </c>
      <c r="G517" t="s">
        <v>17</v>
      </c>
      <c r="H517" t="s">
        <v>18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885</v>
      </c>
      <c r="O517" s="10" t="s">
        <v>8325</v>
      </c>
      <c r="P517" t="s">
        <v>8331</v>
      </c>
    </row>
    <row r="518" spans="1:16" ht="29" hidden="1" x14ac:dyDescent="0.35">
      <c r="A518">
        <v>516</v>
      </c>
      <c r="B518" s="5" t="s">
        <v>1076</v>
      </c>
      <c r="C518" s="5" t="s">
        <v>1077</v>
      </c>
      <c r="D518" s="6">
        <v>5000</v>
      </c>
      <c r="E518" s="7">
        <v>0</v>
      </c>
      <c r="F518" t="s">
        <v>357</v>
      </c>
      <c r="G518" t="s">
        <v>24</v>
      </c>
      <c r="H518" t="s">
        <v>25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885</v>
      </c>
      <c r="O518" s="10" t="s">
        <v>8325</v>
      </c>
      <c r="P518" t="s">
        <v>8331</v>
      </c>
    </row>
    <row r="519" spans="1:16" ht="43.5" hidden="1" x14ac:dyDescent="0.35">
      <c r="A519">
        <v>517</v>
      </c>
      <c r="B519" s="5" t="s">
        <v>1078</v>
      </c>
      <c r="C519" s="5" t="s">
        <v>1079</v>
      </c>
      <c r="D519" s="6">
        <v>15000</v>
      </c>
      <c r="E519" s="7">
        <v>205</v>
      </c>
      <c r="F519" t="s">
        <v>357</v>
      </c>
      <c r="G519" t="s">
        <v>17</v>
      </c>
      <c r="H519" t="s">
        <v>18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885</v>
      </c>
      <c r="O519" s="10" t="s">
        <v>8325</v>
      </c>
      <c r="P519" t="s">
        <v>8331</v>
      </c>
    </row>
    <row r="520" spans="1:16" ht="58" hidden="1" x14ac:dyDescent="0.35">
      <c r="A520">
        <v>518</v>
      </c>
      <c r="B520" s="5" t="s">
        <v>1080</v>
      </c>
      <c r="C520" s="5" t="s">
        <v>1081</v>
      </c>
      <c r="D520" s="6">
        <v>7175</v>
      </c>
      <c r="E520" s="7">
        <v>0</v>
      </c>
      <c r="F520" t="s">
        <v>357</v>
      </c>
      <c r="G520" t="s">
        <v>17</v>
      </c>
      <c r="H520" t="s">
        <v>18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885</v>
      </c>
      <c r="O520" s="10" t="s">
        <v>8325</v>
      </c>
      <c r="P520" t="s">
        <v>8331</v>
      </c>
    </row>
    <row r="521" spans="1:16" ht="43.5" hidden="1" x14ac:dyDescent="0.35">
      <c r="A521">
        <v>519</v>
      </c>
      <c r="B521" s="5" t="s">
        <v>1082</v>
      </c>
      <c r="C521" s="5" t="s">
        <v>1083</v>
      </c>
      <c r="D521" s="6">
        <v>12001</v>
      </c>
      <c r="E521" s="7">
        <v>2746</v>
      </c>
      <c r="F521" t="s">
        <v>357</v>
      </c>
      <c r="G521" t="s">
        <v>17</v>
      </c>
      <c r="H521" t="s">
        <v>18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885</v>
      </c>
      <c r="O521" s="10" t="s">
        <v>8325</v>
      </c>
      <c r="P521" t="s">
        <v>8331</v>
      </c>
    </row>
    <row r="522" spans="1:16" ht="43.5" x14ac:dyDescent="0.35">
      <c r="A522">
        <v>520</v>
      </c>
      <c r="B522" s="5" t="s">
        <v>1084</v>
      </c>
      <c r="C522" s="5" t="s">
        <v>1085</v>
      </c>
      <c r="D522" s="6">
        <v>5000</v>
      </c>
      <c r="E522" s="7">
        <v>5105</v>
      </c>
      <c r="F522" t="s">
        <v>16</v>
      </c>
      <c r="G522" t="s">
        <v>24</v>
      </c>
      <c r="H522" t="s">
        <v>25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1086</v>
      </c>
      <c r="O522" s="10" t="s">
        <v>8332</v>
      </c>
      <c r="P522" t="s">
        <v>8333</v>
      </c>
    </row>
    <row r="523" spans="1:16" ht="43.5" x14ac:dyDescent="0.35">
      <c r="A523">
        <v>521</v>
      </c>
      <c r="B523" s="5" t="s">
        <v>1087</v>
      </c>
      <c r="C523" s="5" t="s">
        <v>1088</v>
      </c>
      <c r="D523" s="6">
        <v>5000</v>
      </c>
      <c r="E523" s="7">
        <v>5232</v>
      </c>
      <c r="F523" t="s">
        <v>16</v>
      </c>
      <c r="G523" t="s">
        <v>17</v>
      </c>
      <c r="H523" t="s">
        <v>18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1086</v>
      </c>
      <c r="O523" s="10" t="s">
        <v>8332</v>
      </c>
      <c r="P523" t="s">
        <v>8333</v>
      </c>
    </row>
    <row r="524" spans="1:16" ht="43.5" x14ac:dyDescent="0.35">
      <c r="A524">
        <v>522</v>
      </c>
      <c r="B524" s="5" t="s">
        <v>1089</v>
      </c>
      <c r="C524" s="5" t="s">
        <v>1090</v>
      </c>
      <c r="D524" s="6">
        <v>3000</v>
      </c>
      <c r="E524" s="7">
        <v>3440</v>
      </c>
      <c r="F524" t="s">
        <v>16</v>
      </c>
      <c r="G524" t="s">
        <v>17</v>
      </c>
      <c r="H524" t="s">
        <v>18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1086</v>
      </c>
      <c r="O524" s="10" t="s">
        <v>8332</v>
      </c>
      <c r="P524" t="s">
        <v>8333</v>
      </c>
    </row>
    <row r="525" spans="1:16" ht="43.5" x14ac:dyDescent="0.35">
      <c r="A525">
        <v>523</v>
      </c>
      <c r="B525" s="5" t="s">
        <v>1091</v>
      </c>
      <c r="C525" s="5" t="s">
        <v>1092</v>
      </c>
      <c r="D525" s="6">
        <v>5000</v>
      </c>
      <c r="E525" s="7">
        <v>6030</v>
      </c>
      <c r="F525" t="s">
        <v>16</v>
      </c>
      <c r="G525" t="s">
        <v>17</v>
      </c>
      <c r="H525" t="s">
        <v>18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1086</v>
      </c>
      <c r="O525" s="10" t="s">
        <v>8332</v>
      </c>
      <c r="P525" t="s">
        <v>8333</v>
      </c>
    </row>
    <row r="526" spans="1:16" ht="43.5" x14ac:dyDescent="0.35">
      <c r="A526">
        <v>524</v>
      </c>
      <c r="B526" s="5" t="s">
        <v>1093</v>
      </c>
      <c r="C526" s="5" t="s">
        <v>1094</v>
      </c>
      <c r="D526" s="6">
        <v>3500</v>
      </c>
      <c r="E526" s="7">
        <v>3803.55</v>
      </c>
      <c r="F526" t="s">
        <v>16</v>
      </c>
      <c r="G526" t="s">
        <v>24</v>
      </c>
      <c r="H526" t="s">
        <v>25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1086</v>
      </c>
      <c r="O526" s="10" t="s">
        <v>8332</v>
      </c>
      <c r="P526" t="s">
        <v>8333</v>
      </c>
    </row>
    <row r="527" spans="1:16" ht="58" x14ac:dyDescent="0.35">
      <c r="A527">
        <v>525</v>
      </c>
      <c r="B527" s="5" t="s">
        <v>1095</v>
      </c>
      <c r="C527" s="5" t="s">
        <v>1096</v>
      </c>
      <c r="D527" s="6">
        <v>12000</v>
      </c>
      <c r="E527" s="7">
        <v>12000</v>
      </c>
      <c r="F527" t="s">
        <v>16</v>
      </c>
      <c r="G527" t="s">
        <v>17</v>
      </c>
      <c r="H527" t="s">
        <v>18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1086</v>
      </c>
      <c r="O527" s="10" t="s">
        <v>8332</v>
      </c>
      <c r="P527" t="s">
        <v>8333</v>
      </c>
    </row>
    <row r="528" spans="1:16" ht="43.5" x14ac:dyDescent="0.35">
      <c r="A528">
        <v>526</v>
      </c>
      <c r="B528" s="5" t="s">
        <v>1097</v>
      </c>
      <c r="C528" s="5" t="s">
        <v>1098</v>
      </c>
      <c r="D528" s="6">
        <v>1500</v>
      </c>
      <c r="E528" s="7">
        <v>1710</v>
      </c>
      <c r="F528" t="s">
        <v>16</v>
      </c>
      <c r="G528" t="s">
        <v>24</v>
      </c>
      <c r="H528" t="s">
        <v>25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1086</v>
      </c>
      <c r="O528" s="10" t="s">
        <v>8332</v>
      </c>
      <c r="P528" t="s">
        <v>8333</v>
      </c>
    </row>
    <row r="529" spans="1:16" ht="58" x14ac:dyDescent="0.35">
      <c r="A529">
        <v>527</v>
      </c>
      <c r="B529" s="5" t="s">
        <v>1099</v>
      </c>
      <c r="C529" s="5" t="s">
        <v>1100</v>
      </c>
      <c r="D529" s="6">
        <v>10000</v>
      </c>
      <c r="E529" s="7">
        <v>10085</v>
      </c>
      <c r="F529" t="s">
        <v>16</v>
      </c>
      <c r="G529" t="s">
        <v>17</v>
      </c>
      <c r="H529" t="s">
        <v>18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1086</v>
      </c>
      <c r="O529" s="10" t="s">
        <v>8332</v>
      </c>
      <c r="P529" t="s">
        <v>8333</v>
      </c>
    </row>
    <row r="530" spans="1:16" ht="29" x14ac:dyDescent="0.35">
      <c r="A530">
        <v>528</v>
      </c>
      <c r="B530" s="5" t="s">
        <v>1101</v>
      </c>
      <c r="C530" s="5" t="s">
        <v>1102</v>
      </c>
      <c r="D530" s="6">
        <v>1150</v>
      </c>
      <c r="E530" s="7">
        <v>1330</v>
      </c>
      <c r="F530" t="s">
        <v>16</v>
      </c>
      <c r="G530" t="s">
        <v>17</v>
      </c>
      <c r="H530" t="s">
        <v>18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1086</v>
      </c>
      <c r="O530" s="10" t="s">
        <v>8332</v>
      </c>
      <c r="P530" t="s">
        <v>8333</v>
      </c>
    </row>
    <row r="531" spans="1:16" ht="43.5" x14ac:dyDescent="0.35">
      <c r="A531">
        <v>529</v>
      </c>
      <c r="B531" s="5" t="s">
        <v>1103</v>
      </c>
      <c r="C531" s="5" t="s">
        <v>1104</v>
      </c>
      <c r="D531" s="6">
        <v>1200</v>
      </c>
      <c r="E531" s="7">
        <v>1565</v>
      </c>
      <c r="F531" t="s">
        <v>16</v>
      </c>
      <c r="G531" t="s">
        <v>159</v>
      </c>
      <c r="H531" t="s">
        <v>160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1086</v>
      </c>
      <c r="O531" s="10" t="s">
        <v>8332</v>
      </c>
      <c r="P531" t="s">
        <v>8333</v>
      </c>
    </row>
    <row r="532" spans="1:16" ht="43.5" x14ac:dyDescent="0.35">
      <c r="A532">
        <v>530</v>
      </c>
      <c r="B532" s="5" t="s">
        <v>1105</v>
      </c>
      <c r="C532" s="5" t="s">
        <v>1106</v>
      </c>
      <c r="D532" s="6">
        <v>3405</v>
      </c>
      <c r="E532" s="7">
        <v>3670</v>
      </c>
      <c r="F532" t="s">
        <v>16</v>
      </c>
      <c r="G532" t="s">
        <v>17</v>
      </c>
      <c r="H532" t="s">
        <v>18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1086</v>
      </c>
      <c r="O532" s="10" t="s">
        <v>8332</v>
      </c>
      <c r="P532" t="s">
        <v>8333</v>
      </c>
    </row>
    <row r="533" spans="1:16" ht="43.5" x14ac:dyDescent="0.35">
      <c r="A533">
        <v>531</v>
      </c>
      <c r="B533" s="5" t="s">
        <v>1107</v>
      </c>
      <c r="C533" s="5" t="s">
        <v>1108</v>
      </c>
      <c r="D533" s="6">
        <v>4000</v>
      </c>
      <c r="E533" s="7">
        <v>4000</v>
      </c>
      <c r="F533" t="s">
        <v>16</v>
      </c>
      <c r="G533" t="s">
        <v>17</v>
      </c>
      <c r="H533" t="s">
        <v>18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1086</v>
      </c>
      <c r="O533" s="10" t="s">
        <v>8332</v>
      </c>
      <c r="P533" t="s">
        <v>8333</v>
      </c>
    </row>
    <row r="534" spans="1:16" ht="43.5" x14ac:dyDescent="0.35">
      <c r="A534">
        <v>532</v>
      </c>
      <c r="B534" s="5" t="s">
        <v>1109</v>
      </c>
      <c r="C534" s="5" t="s">
        <v>1110</v>
      </c>
      <c r="D534" s="6">
        <v>10000</v>
      </c>
      <c r="E534" s="7">
        <v>12325</v>
      </c>
      <c r="F534" t="s">
        <v>16</v>
      </c>
      <c r="G534" t="s">
        <v>17</v>
      </c>
      <c r="H534" t="s">
        <v>18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1086</v>
      </c>
      <c r="O534" s="10" t="s">
        <v>8332</v>
      </c>
      <c r="P534" t="s">
        <v>8333</v>
      </c>
    </row>
    <row r="535" spans="1:16" ht="43.5" x14ac:dyDescent="0.35">
      <c r="A535">
        <v>533</v>
      </c>
      <c r="B535" s="5" t="s">
        <v>1111</v>
      </c>
      <c r="C535" s="5" t="s">
        <v>1112</v>
      </c>
      <c r="D535" s="6">
        <v>2000</v>
      </c>
      <c r="E535" s="7">
        <v>2004</v>
      </c>
      <c r="F535" t="s">
        <v>16</v>
      </c>
      <c r="G535" t="s">
        <v>24</v>
      </c>
      <c r="H535" t="s">
        <v>25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1086</v>
      </c>
      <c r="O535" s="10" t="s">
        <v>8332</v>
      </c>
      <c r="P535" t="s">
        <v>8333</v>
      </c>
    </row>
    <row r="536" spans="1:16" ht="43.5" x14ac:dyDescent="0.35">
      <c r="A536">
        <v>534</v>
      </c>
      <c r="B536" s="5" t="s">
        <v>1113</v>
      </c>
      <c r="C536" s="5" t="s">
        <v>1114</v>
      </c>
      <c r="D536" s="6">
        <v>15000</v>
      </c>
      <c r="E536" s="7">
        <v>15700</v>
      </c>
      <c r="F536" t="s">
        <v>16</v>
      </c>
      <c r="G536" t="s">
        <v>410</v>
      </c>
      <c r="H536" t="s">
        <v>411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1086</v>
      </c>
      <c r="O536" s="10" t="s">
        <v>8332</v>
      </c>
      <c r="P536" t="s">
        <v>8333</v>
      </c>
    </row>
    <row r="537" spans="1:16" ht="43.5" x14ac:dyDescent="0.35">
      <c r="A537">
        <v>535</v>
      </c>
      <c r="B537" s="5" t="s">
        <v>1115</v>
      </c>
      <c r="C537" s="5" t="s">
        <v>1116</v>
      </c>
      <c r="D537" s="6">
        <v>2000</v>
      </c>
      <c r="E537" s="7">
        <v>2050</v>
      </c>
      <c r="F537" t="s">
        <v>16</v>
      </c>
      <c r="G537" t="s">
        <v>24</v>
      </c>
      <c r="H537" t="s">
        <v>25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1086</v>
      </c>
      <c r="O537" s="10" t="s">
        <v>8332</v>
      </c>
      <c r="P537" t="s">
        <v>8333</v>
      </c>
    </row>
    <row r="538" spans="1:16" ht="58" x14ac:dyDescent="0.35">
      <c r="A538">
        <v>536</v>
      </c>
      <c r="B538" s="5" t="s">
        <v>1117</v>
      </c>
      <c r="C538" s="5" t="s">
        <v>1118</v>
      </c>
      <c r="D538" s="6">
        <v>3300</v>
      </c>
      <c r="E538" s="7">
        <v>3902.5</v>
      </c>
      <c r="F538" t="s">
        <v>16</v>
      </c>
      <c r="G538" t="s">
        <v>24</v>
      </c>
      <c r="H538" t="s">
        <v>25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1086</v>
      </c>
      <c r="O538" s="10" t="s">
        <v>8332</v>
      </c>
      <c r="P538" t="s">
        <v>8333</v>
      </c>
    </row>
    <row r="539" spans="1:16" ht="43.5" x14ac:dyDescent="0.35">
      <c r="A539">
        <v>537</v>
      </c>
      <c r="B539" s="5" t="s">
        <v>1119</v>
      </c>
      <c r="C539" s="5" t="s">
        <v>1120</v>
      </c>
      <c r="D539" s="6">
        <v>2000</v>
      </c>
      <c r="E539" s="7">
        <v>2410</v>
      </c>
      <c r="F539" t="s">
        <v>16</v>
      </c>
      <c r="G539" t="s">
        <v>17</v>
      </c>
      <c r="H539" t="s">
        <v>18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1086</v>
      </c>
      <c r="O539" s="10" t="s">
        <v>8332</v>
      </c>
      <c r="P539" t="s">
        <v>8333</v>
      </c>
    </row>
    <row r="540" spans="1:16" ht="43.5" x14ac:dyDescent="0.35">
      <c r="A540">
        <v>538</v>
      </c>
      <c r="B540" s="5" t="s">
        <v>1121</v>
      </c>
      <c r="C540" s="5" t="s">
        <v>1122</v>
      </c>
      <c r="D540" s="6">
        <v>5000</v>
      </c>
      <c r="E540" s="7">
        <v>15121</v>
      </c>
      <c r="F540" t="s">
        <v>16</v>
      </c>
      <c r="G540" t="s">
        <v>17</v>
      </c>
      <c r="H540" t="s">
        <v>18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1086</v>
      </c>
      <c r="O540" s="10" t="s">
        <v>8332</v>
      </c>
      <c r="P540" t="s">
        <v>8333</v>
      </c>
    </row>
    <row r="541" spans="1:16" ht="43.5" x14ac:dyDescent="0.35">
      <c r="A541">
        <v>539</v>
      </c>
      <c r="B541" s="5" t="s">
        <v>1123</v>
      </c>
      <c r="C541" s="5" t="s">
        <v>1124</v>
      </c>
      <c r="D541" s="6">
        <v>500</v>
      </c>
      <c r="E541" s="7">
        <v>503.22</v>
      </c>
      <c r="F541" t="s">
        <v>16</v>
      </c>
      <c r="G541" t="s">
        <v>24</v>
      </c>
      <c r="H541" t="s">
        <v>25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1086</v>
      </c>
      <c r="O541" s="10" t="s">
        <v>8332</v>
      </c>
      <c r="P541" t="s">
        <v>8333</v>
      </c>
    </row>
    <row r="542" spans="1:16" ht="58" hidden="1" x14ac:dyDescent="0.35">
      <c r="A542">
        <v>540</v>
      </c>
      <c r="B542" s="5" t="s">
        <v>1125</v>
      </c>
      <c r="C542" s="5" t="s">
        <v>1126</v>
      </c>
      <c r="D542" s="6">
        <v>15000</v>
      </c>
      <c r="E542" s="7">
        <v>1</v>
      </c>
      <c r="F542" t="s">
        <v>357</v>
      </c>
      <c r="G542" t="s">
        <v>17</v>
      </c>
      <c r="H542" t="s">
        <v>18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1127</v>
      </c>
      <c r="O542" s="10" t="s">
        <v>8334</v>
      </c>
      <c r="P542" t="s">
        <v>8335</v>
      </c>
    </row>
    <row r="543" spans="1:16" ht="43.5" hidden="1" x14ac:dyDescent="0.35">
      <c r="A543">
        <v>541</v>
      </c>
      <c r="B543" s="5" t="s">
        <v>1128</v>
      </c>
      <c r="C543" s="5" t="s">
        <v>1129</v>
      </c>
      <c r="D543" s="6">
        <v>4500</v>
      </c>
      <c r="E543" s="7">
        <v>25</v>
      </c>
      <c r="F543" t="s">
        <v>357</v>
      </c>
      <c r="G543" t="s">
        <v>17</v>
      </c>
      <c r="H543" t="s">
        <v>18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1127</v>
      </c>
      <c r="O543" s="10" t="s">
        <v>8334</v>
      </c>
      <c r="P543" t="s">
        <v>8335</v>
      </c>
    </row>
    <row r="544" spans="1:16" ht="43.5" hidden="1" x14ac:dyDescent="0.35">
      <c r="A544">
        <v>542</v>
      </c>
      <c r="B544" s="5" t="s">
        <v>1130</v>
      </c>
      <c r="C544" s="5" t="s">
        <v>1131</v>
      </c>
      <c r="D544" s="6">
        <v>250000</v>
      </c>
      <c r="E544" s="7">
        <v>1</v>
      </c>
      <c r="F544" t="s">
        <v>357</v>
      </c>
      <c r="G544" t="s">
        <v>17</v>
      </c>
      <c r="H544" t="s">
        <v>18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1127</v>
      </c>
      <c r="O544" s="10" t="s">
        <v>8334</v>
      </c>
      <c r="P544" t="s">
        <v>8335</v>
      </c>
    </row>
    <row r="545" spans="1:16" ht="43.5" hidden="1" x14ac:dyDescent="0.35">
      <c r="A545">
        <v>543</v>
      </c>
      <c r="B545" s="5" t="s">
        <v>1132</v>
      </c>
      <c r="C545" s="5" t="s">
        <v>1133</v>
      </c>
      <c r="D545" s="6">
        <v>22000</v>
      </c>
      <c r="E545" s="7">
        <v>70</v>
      </c>
      <c r="F545" t="s">
        <v>357</v>
      </c>
      <c r="G545" t="s">
        <v>50</v>
      </c>
      <c r="H545" t="s">
        <v>51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1127</v>
      </c>
      <c r="O545" s="10" t="s">
        <v>8334</v>
      </c>
      <c r="P545" t="s">
        <v>8335</v>
      </c>
    </row>
    <row r="546" spans="1:16" ht="43.5" hidden="1" x14ac:dyDescent="0.35">
      <c r="A546">
        <v>544</v>
      </c>
      <c r="B546" s="5" t="s">
        <v>1134</v>
      </c>
      <c r="C546" s="5" t="s">
        <v>1135</v>
      </c>
      <c r="D546" s="6">
        <v>500</v>
      </c>
      <c r="E546" s="7">
        <v>6</v>
      </c>
      <c r="F546" t="s">
        <v>357</v>
      </c>
      <c r="G546" t="s">
        <v>17</v>
      </c>
      <c r="H546" t="s">
        <v>18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1127</v>
      </c>
      <c r="O546" s="10" t="s">
        <v>8334</v>
      </c>
      <c r="P546" t="s">
        <v>8335</v>
      </c>
    </row>
    <row r="547" spans="1:16" ht="58" hidden="1" x14ac:dyDescent="0.35">
      <c r="A547">
        <v>545</v>
      </c>
      <c r="B547" s="5" t="s">
        <v>1136</v>
      </c>
      <c r="C547" s="5" t="s">
        <v>1137</v>
      </c>
      <c r="D547" s="6">
        <v>50000</v>
      </c>
      <c r="E547" s="7">
        <v>13692</v>
      </c>
      <c r="F547" t="s">
        <v>357</v>
      </c>
      <c r="G547" t="s">
        <v>179</v>
      </c>
      <c r="H547" t="s">
        <v>55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1127</v>
      </c>
      <c r="O547" s="10" t="s">
        <v>8334</v>
      </c>
      <c r="P547" t="s">
        <v>8335</v>
      </c>
    </row>
    <row r="548" spans="1:16" ht="43.5" hidden="1" x14ac:dyDescent="0.35">
      <c r="A548">
        <v>546</v>
      </c>
      <c r="B548" s="5" t="s">
        <v>1138</v>
      </c>
      <c r="C548" s="5" t="s">
        <v>1139</v>
      </c>
      <c r="D548" s="6">
        <v>60000</v>
      </c>
      <c r="E548" s="7">
        <v>52</v>
      </c>
      <c r="F548" t="s">
        <v>357</v>
      </c>
      <c r="G548" t="s">
        <v>17</v>
      </c>
      <c r="H548" t="s">
        <v>18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1127</v>
      </c>
      <c r="O548" s="10" t="s">
        <v>8334</v>
      </c>
      <c r="P548" t="s">
        <v>8335</v>
      </c>
    </row>
    <row r="549" spans="1:16" ht="58" hidden="1" x14ac:dyDescent="0.35">
      <c r="A549">
        <v>547</v>
      </c>
      <c r="B549" s="5" t="s">
        <v>1140</v>
      </c>
      <c r="C549" s="5" t="s">
        <v>1141</v>
      </c>
      <c r="D549" s="6">
        <v>7500</v>
      </c>
      <c r="E549" s="7">
        <v>0</v>
      </c>
      <c r="F549" t="s">
        <v>357</v>
      </c>
      <c r="G549" t="s">
        <v>24</v>
      </c>
      <c r="H549" t="s">
        <v>25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1127</v>
      </c>
      <c r="O549" s="10" t="s">
        <v>8334</v>
      </c>
      <c r="P549" t="s">
        <v>8335</v>
      </c>
    </row>
    <row r="550" spans="1:16" ht="43.5" hidden="1" x14ac:dyDescent="0.35">
      <c r="A550">
        <v>548</v>
      </c>
      <c r="B550" s="5" t="s">
        <v>1142</v>
      </c>
      <c r="C550" s="5" t="s">
        <v>1143</v>
      </c>
      <c r="D550" s="6">
        <v>10000</v>
      </c>
      <c r="E550" s="7">
        <v>9</v>
      </c>
      <c r="F550" t="s">
        <v>357</v>
      </c>
      <c r="G550" t="s">
        <v>24</v>
      </c>
      <c r="H550" t="s">
        <v>25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1127</v>
      </c>
      <c r="O550" s="10" t="s">
        <v>8334</v>
      </c>
      <c r="P550" t="s">
        <v>8335</v>
      </c>
    </row>
    <row r="551" spans="1:16" ht="58" hidden="1" x14ac:dyDescent="0.35">
      <c r="A551">
        <v>549</v>
      </c>
      <c r="B551" s="5" t="s">
        <v>1144</v>
      </c>
      <c r="C551" s="5" t="s">
        <v>1145</v>
      </c>
      <c r="D551" s="6">
        <v>2500</v>
      </c>
      <c r="E551" s="7">
        <v>68</v>
      </c>
      <c r="F551" t="s">
        <v>357</v>
      </c>
      <c r="G551" t="s">
        <v>24</v>
      </c>
      <c r="H551" t="s">
        <v>25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1127</v>
      </c>
      <c r="O551" s="10" t="s">
        <v>8334</v>
      </c>
      <c r="P551" t="s">
        <v>8335</v>
      </c>
    </row>
    <row r="552" spans="1:16" ht="43.5" hidden="1" x14ac:dyDescent="0.35">
      <c r="A552">
        <v>550</v>
      </c>
      <c r="B552" s="5" t="s">
        <v>1146</v>
      </c>
      <c r="C552" s="5" t="s">
        <v>1147</v>
      </c>
      <c r="D552" s="6">
        <v>5000</v>
      </c>
      <c r="E552" s="7">
        <v>35</v>
      </c>
      <c r="F552" t="s">
        <v>357</v>
      </c>
      <c r="G552" t="s">
        <v>159</v>
      </c>
      <c r="H552" t="s">
        <v>160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1127</v>
      </c>
      <c r="O552" s="10" t="s">
        <v>8334</v>
      </c>
      <c r="P552" t="s">
        <v>8335</v>
      </c>
    </row>
    <row r="553" spans="1:16" ht="43.5" hidden="1" x14ac:dyDescent="0.35">
      <c r="A553">
        <v>551</v>
      </c>
      <c r="B553" s="5" t="s">
        <v>1148</v>
      </c>
      <c r="C553" s="5" t="s">
        <v>1149</v>
      </c>
      <c r="D553" s="6">
        <v>75000</v>
      </c>
      <c r="E553" s="7">
        <v>3781</v>
      </c>
      <c r="F553" t="s">
        <v>357</v>
      </c>
      <c r="G553" t="s">
        <v>17</v>
      </c>
      <c r="H553" t="s">
        <v>18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1127</v>
      </c>
      <c r="O553" s="10" t="s">
        <v>8334</v>
      </c>
      <c r="P553" t="s">
        <v>8335</v>
      </c>
    </row>
    <row r="554" spans="1:16" ht="43.5" hidden="1" x14ac:dyDescent="0.35">
      <c r="A554">
        <v>552</v>
      </c>
      <c r="B554" s="5" t="s">
        <v>1150</v>
      </c>
      <c r="C554" s="5" t="s">
        <v>1151</v>
      </c>
      <c r="D554" s="6">
        <v>45000</v>
      </c>
      <c r="E554" s="7">
        <v>0</v>
      </c>
      <c r="F554" t="s">
        <v>357</v>
      </c>
      <c r="G554" t="s">
        <v>159</v>
      </c>
      <c r="H554" t="s">
        <v>160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1127</v>
      </c>
      <c r="O554" s="10" t="s">
        <v>8334</v>
      </c>
      <c r="P554" t="s">
        <v>8335</v>
      </c>
    </row>
    <row r="555" spans="1:16" ht="43.5" hidden="1" x14ac:dyDescent="0.35">
      <c r="A555">
        <v>553</v>
      </c>
      <c r="B555" s="5" t="s">
        <v>1152</v>
      </c>
      <c r="C555" s="5" t="s">
        <v>1153</v>
      </c>
      <c r="D555" s="6">
        <v>25000</v>
      </c>
      <c r="E555" s="7">
        <v>123</v>
      </c>
      <c r="F555" t="s">
        <v>357</v>
      </c>
      <c r="G555" t="s">
        <v>17</v>
      </c>
      <c r="H555" t="s">
        <v>18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1127</v>
      </c>
      <c r="O555" s="10" t="s">
        <v>8334</v>
      </c>
      <c r="P555" t="s">
        <v>8335</v>
      </c>
    </row>
    <row r="556" spans="1:16" ht="43.5" hidden="1" x14ac:dyDescent="0.35">
      <c r="A556">
        <v>554</v>
      </c>
      <c r="B556" s="5" t="s">
        <v>1154</v>
      </c>
      <c r="C556" s="5" t="s">
        <v>1155</v>
      </c>
      <c r="D556" s="6">
        <v>3870</v>
      </c>
      <c r="E556" s="7">
        <v>1416</v>
      </c>
      <c r="F556" t="s">
        <v>357</v>
      </c>
      <c r="G556" t="s">
        <v>17</v>
      </c>
      <c r="H556" t="s">
        <v>18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1127</v>
      </c>
      <c r="O556" s="10" t="s">
        <v>8334</v>
      </c>
      <c r="P556" t="s">
        <v>8335</v>
      </c>
    </row>
    <row r="557" spans="1:16" ht="43.5" hidden="1" x14ac:dyDescent="0.35">
      <c r="A557">
        <v>555</v>
      </c>
      <c r="B557" s="5" t="s">
        <v>1156</v>
      </c>
      <c r="C557" s="5" t="s">
        <v>1157</v>
      </c>
      <c r="D557" s="6">
        <v>7500</v>
      </c>
      <c r="E557" s="7">
        <v>0</v>
      </c>
      <c r="F557" t="s">
        <v>357</v>
      </c>
      <c r="G557" t="s">
        <v>24</v>
      </c>
      <c r="H557" t="s">
        <v>25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1127</v>
      </c>
      <c r="O557" s="10" t="s">
        <v>8334</v>
      </c>
      <c r="P557" t="s">
        <v>8335</v>
      </c>
    </row>
    <row r="558" spans="1:16" ht="29" hidden="1" x14ac:dyDescent="0.35">
      <c r="A558">
        <v>556</v>
      </c>
      <c r="B558" s="5" t="s">
        <v>1158</v>
      </c>
      <c r="C558" s="5" t="s">
        <v>1159</v>
      </c>
      <c r="D558" s="6">
        <v>8000</v>
      </c>
      <c r="E558" s="7">
        <v>200</v>
      </c>
      <c r="F558" t="s">
        <v>357</v>
      </c>
      <c r="G558" t="s">
        <v>17</v>
      </c>
      <c r="H558" t="s">
        <v>18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1127</v>
      </c>
      <c r="O558" s="10" t="s">
        <v>8334</v>
      </c>
      <c r="P558" t="s">
        <v>8335</v>
      </c>
    </row>
    <row r="559" spans="1:16" ht="43.5" hidden="1" x14ac:dyDescent="0.35">
      <c r="A559">
        <v>557</v>
      </c>
      <c r="B559" s="5" t="s">
        <v>1160</v>
      </c>
      <c r="C559" s="5" t="s">
        <v>1161</v>
      </c>
      <c r="D559" s="6">
        <v>150000</v>
      </c>
      <c r="E559" s="7">
        <v>1366</v>
      </c>
      <c r="F559" t="s">
        <v>357</v>
      </c>
      <c r="G559" t="s">
        <v>502</v>
      </c>
      <c r="H559" t="s">
        <v>55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1127</v>
      </c>
      <c r="O559" s="10" t="s">
        <v>8334</v>
      </c>
      <c r="P559" t="s">
        <v>8335</v>
      </c>
    </row>
    <row r="560" spans="1:16" ht="43.5" hidden="1" x14ac:dyDescent="0.35">
      <c r="A560">
        <v>558</v>
      </c>
      <c r="B560" s="5" t="s">
        <v>1162</v>
      </c>
      <c r="C560" s="5" t="s">
        <v>1163</v>
      </c>
      <c r="D560" s="6">
        <v>750</v>
      </c>
      <c r="E560" s="7">
        <v>0</v>
      </c>
      <c r="F560" t="s">
        <v>357</v>
      </c>
      <c r="G560" t="s">
        <v>17</v>
      </c>
      <c r="H560" t="s">
        <v>18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1127</v>
      </c>
      <c r="O560" s="10" t="s">
        <v>8334</v>
      </c>
      <c r="P560" t="s">
        <v>8335</v>
      </c>
    </row>
    <row r="561" spans="1:16" ht="58" hidden="1" x14ac:dyDescent="0.35">
      <c r="A561">
        <v>559</v>
      </c>
      <c r="B561" s="5" t="s">
        <v>1164</v>
      </c>
      <c r="C561" s="5" t="s">
        <v>1165</v>
      </c>
      <c r="D561" s="6">
        <v>240000</v>
      </c>
      <c r="E561" s="7">
        <v>50</v>
      </c>
      <c r="F561" t="s">
        <v>357</v>
      </c>
      <c r="G561" t="s">
        <v>17</v>
      </c>
      <c r="H561" t="s">
        <v>18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1127</v>
      </c>
      <c r="O561" s="10" t="s">
        <v>8334</v>
      </c>
      <c r="P561" t="s">
        <v>8335</v>
      </c>
    </row>
    <row r="562" spans="1:16" ht="43.5" hidden="1" x14ac:dyDescent="0.35">
      <c r="A562">
        <v>560</v>
      </c>
      <c r="B562" s="5" t="s">
        <v>1166</v>
      </c>
      <c r="C562" s="5" t="s">
        <v>1167</v>
      </c>
      <c r="D562" s="6">
        <v>100000</v>
      </c>
      <c r="E562" s="7">
        <v>12</v>
      </c>
      <c r="F562" t="s">
        <v>357</v>
      </c>
      <c r="G562" t="s">
        <v>159</v>
      </c>
      <c r="H562" t="s">
        <v>160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1127</v>
      </c>
      <c r="O562" s="10" t="s">
        <v>8334</v>
      </c>
      <c r="P562" t="s">
        <v>8335</v>
      </c>
    </row>
    <row r="563" spans="1:16" ht="43.5" hidden="1" x14ac:dyDescent="0.35">
      <c r="A563">
        <v>561</v>
      </c>
      <c r="B563" s="5" t="s">
        <v>1168</v>
      </c>
      <c r="C563" s="5" t="s">
        <v>1169</v>
      </c>
      <c r="D563" s="6">
        <v>15000</v>
      </c>
      <c r="E563" s="7">
        <v>55</v>
      </c>
      <c r="F563" t="s">
        <v>357</v>
      </c>
      <c r="G563" t="s">
        <v>17</v>
      </c>
      <c r="H563" t="s">
        <v>18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1127</v>
      </c>
      <c r="O563" s="10" t="s">
        <v>8334</v>
      </c>
      <c r="P563" t="s">
        <v>8335</v>
      </c>
    </row>
    <row r="564" spans="1:16" ht="43.5" hidden="1" x14ac:dyDescent="0.35">
      <c r="A564">
        <v>562</v>
      </c>
      <c r="B564" s="5" t="s">
        <v>1170</v>
      </c>
      <c r="C564" s="5" t="s">
        <v>1171</v>
      </c>
      <c r="D564" s="6">
        <v>50000</v>
      </c>
      <c r="E564" s="7">
        <v>0</v>
      </c>
      <c r="F564" t="s">
        <v>357</v>
      </c>
      <c r="G564" t="s">
        <v>387</v>
      </c>
      <c r="H564" t="s">
        <v>55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1127</v>
      </c>
      <c r="O564" s="10" t="s">
        <v>8334</v>
      </c>
      <c r="P564" t="s">
        <v>8335</v>
      </c>
    </row>
    <row r="565" spans="1:16" ht="43.5" hidden="1" x14ac:dyDescent="0.35">
      <c r="A565">
        <v>563</v>
      </c>
      <c r="B565" s="5" t="s">
        <v>1172</v>
      </c>
      <c r="C565" s="5" t="s">
        <v>1173</v>
      </c>
      <c r="D565" s="6">
        <v>75000</v>
      </c>
      <c r="E565" s="7">
        <v>68</v>
      </c>
      <c r="F565" t="s">
        <v>357</v>
      </c>
      <c r="G565" t="s">
        <v>50</v>
      </c>
      <c r="H565" t="s">
        <v>51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1127</v>
      </c>
      <c r="O565" s="10" t="s">
        <v>8334</v>
      </c>
      <c r="P565" t="s">
        <v>8335</v>
      </c>
    </row>
    <row r="566" spans="1:16" ht="58" hidden="1" x14ac:dyDescent="0.35">
      <c r="A566">
        <v>564</v>
      </c>
      <c r="B566" s="5" t="s">
        <v>1174</v>
      </c>
      <c r="C566" s="5" t="s">
        <v>1175</v>
      </c>
      <c r="D566" s="6">
        <v>18000</v>
      </c>
      <c r="E566" s="7">
        <v>1</v>
      </c>
      <c r="F566" t="s">
        <v>357</v>
      </c>
      <c r="G566" t="s">
        <v>179</v>
      </c>
      <c r="H566" t="s">
        <v>55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1127</v>
      </c>
      <c r="O566" s="10" t="s">
        <v>8334</v>
      </c>
      <c r="P566" t="s">
        <v>8335</v>
      </c>
    </row>
    <row r="567" spans="1:16" ht="43.5" hidden="1" x14ac:dyDescent="0.35">
      <c r="A567">
        <v>565</v>
      </c>
      <c r="B567" s="5" t="s">
        <v>1176</v>
      </c>
      <c r="C567" s="5" t="s">
        <v>1177</v>
      </c>
      <c r="D567" s="6">
        <v>25000</v>
      </c>
      <c r="E567" s="7">
        <v>0</v>
      </c>
      <c r="F567" t="s">
        <v>357</v>
      </c>
      <c r="G567" t="s">
        <v>24</v>
      </c>
      <c r="H567" t="s">
        <v>25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1127</v>
      </c>
      <c r="O567" s="10" t="s">
        <v>8334</v>
      </c>
      <c r="P567" t="s">
        <v>8335</v>
      </c>
    </row>
    <row r="568" spans="1:16" ht="43.5" hidden="1" x14ac:dyDescent="0.35">
      <c r="A568">
        <v>566</v>
      </c>
      <c r="B568" s="5" t="s">
        <v>1178</v>
      </c>
      <c r="C568" s="5" t="s">
        <v>1179</v>
      </c>
      <c r="D568" s="6">
        <v>5000</v>
      </c>
      <c r="E568" s="7">
        <v>1</v>
      </c>
      <c r="F568" t="s">
        <v>357</v>
      </c>
      <c r="G568" t="s">
        <v>17</v>
      </c>
      <c r="H568" t="s">
        <v>18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1127</v>
      </c>
      <c r="O568" s="10" t="s">
        <v>8334</v>
      </c>
      <c r="P568" t="s">
        <v>8335</v>
      </c>
    </row>
    <row r="569" spans="1:16" ht="43.5" hidden="1" x14ac:dyDescent="0.35">
      <c r="A569">
        <v>567</v>
      </c>
      <c r="B569" s="5" t="s">
        <v>1180</v>
      </c>
      <c r="C569" s="5" t="s">
        <v>1181</v>
      </c>
      <c r="D569" s="6">
        <v>10000</v>
      </c>
      <c r="E569" s="7">
        <v>0</v>
      </c>
      <c r="F569" t="s">
        <v>357</v>
      </c>
      <c r="G569" t="s">
        <v>17</v>
      </c>
      <c r="H569" t="s">
        <v>18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1127</v>
      </c>
      <c r="O569" s="10" t="s">
        <v>8334</v>
      </c>
      <c r="P569" t="s">
        <v>8335</v>
      </c>
    </row>
    <row r="570" spans="1:16" ht="58" hidden="1" x14ac:dyDescent="0.35">
      <c r="A570">
        <v>568</v>
      </c>
      <c r="B570" s="5" t="s">
        <v>1182</v>
      </c>
      <c r="C570" s="5" t="s">
        <v>1183</v>
      </c>
      <c r="D570" s="6">
        <v>24500</v>
      </c>
      <c r="E570" s="7">
        <v>245</v>
      </c>
      <c r="F570" t="s">
        <v>357</v>
      </c>
      <c r="G570" t="s">
        <v>80</v>
      </c>
      <c r="H570" t="s">
        <v>81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1127</v>
      </c>
      <c r="O570" s="10" t="s">
        <v>8334</v>
      </c>
      <c r="P570" t="s">
        <v>8335</v>
      </c>
    </row>
    <row r="571" spans="1:16" ht="43.5" hidden="1" x14ac:dyDescent="0.35">
      <c r="A571">
        <v>569</v>
      </c>
      <c r="B571" s="5" t="s">
        <v>1184</v>
      </c>
      <c r="C571" s="5" t="s">
        <v>1185</v>
      </c>
      <c r="D571" s="6">
        <v>2500</v>
      </c>
      <c r="E571" s="7">
        <v>20</v>
      </c>
      <c r="F571" t="s">
        <v>357</v>
      </c>
      <c r="G571" t="s">
        <v>159</v>
      </c>
      <c r="H571" t="s">
        <v>160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1127</v>
      </c>
      <c r="O571" s="10" t="s">
        <v>8334</v>
      </c>
      <c r="P571" t="s">
        <v>8335</v>
      </c>
    </row>
    <row r="572" spans="1:16" ht="29" hidden="1" x14ac:dyDescent="0.35">
      <c r="A572">
        <v>570</v>
      </c>
      <c r="B572" s="5" t="s">
        <v>1186</v>
      </c>
      <c r="C572" s="5" t="s">
        <v>1187</v>
      </c>
      <c r="D572" s="6">
        <v>85000</v>
      </c>
      <c r="E572" s="7">
        <v>142</v>
      </c>
      <c r="F572" t="s">
        <v>357</v>
      </c>
      <c r="G572" t="s">
        <v>17</v>
      </c>
      <c r="H572" t="s">
        <v>18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1127</v>
      </c>
      <c r="O572" s="10" t="s">
        <v>8334</v>
      </c>
      <c r="P572" t="s">
        <v>8335</v>
      </c>
    </row>
    <row r="573" spans="1:16" ht="43.5" hidden="1" x14ac:dyDescent="0.35">
      <c r="A573">
        <v>571</v>
      </c>
      <c r="B573" s="5" t="s">
        <v>1188</v>
      </c>
      <c r="C573" s="5" t="s">
        <v>1189</v>
      </c>
      <c r="D573" s="6">
        <v>25000</v>
      </c>
      <c r="E573" s="7">
        <v>106</v>
      </c>
      <c r="F573" t="s">
        <v>357</v>
      </c>
      <c r="G573" t="s">
        <v>17</v>
      </c>
      <c r="H573" t="s">
        <v>18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1127</v>
      </c>
      <c r="O573" s="10" t="s">
        <v>8334</v>
      </c>
      <c r="P573" t="s">
        <v>8335</v>
      </c>
    </row>
    <row r="574" spans="1:16" ht="43.5" hidden="1" x14ac:dyDescent="0.35">
      <c r="A574">
        <v>572</v>
      </c>
      <c r="B574" s="5" t="s">
        <v>1190</v>
      </c>
      <c r="C574" s="5" t="s">
        <v>1191</v>
      </c>
      <c r="D574" s="6">
        <v>2500</v>
      </c>
      <c r="E574" s="7">
        <v>0</v>
      </c>
      <c r="F574" t="s">
        <v>357</v>
      </c>
      <c r="G574" t="s">
        <v>17</v>
      </c>
      <c r="H574" t="s">
        <v>18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1127</v>
      </c>
      <c r="O574" s="10" t="s">
        <v>8334</v>
      </c>
      <c r="P574" t="s">
        <v>8335</v>
      </c>
    </row>
    <row r="575" spans="1:16" ht="58" hidden="1" x14ac:dyDescent="0.35">
      <c r="A575">
        <v>573</v>
      </c>
      <c r="B575" s="5" t="s">
        <v>1192</v>
      </c>
      <c r="C575" s="5" t="s">
        <v>1193</v>
      </c>
      <c r="D575" s="6">
        <v>88888</v>
      </c>
      <c r="E575" s="7">
        <v>346</v>
      </c>
      <c r="F575" t="s">
        <v>357</v>
      </c>
      <c r="G575" t="s">
        <v>17</v>
      </c>
      <c r="H575" t="s">
        <v>18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1127</v>
      </c>
      <c r="O575" s="10" t="s">
        <v>8334</v>
      </c>
      <c r="P575" t="s">
        <v>8335</v>
      </c>
    </row>
    <row r="576" spans="1:16" ht="43.5" hidden="1" x14ac:dyDescent="0.35">
      <c r="A576">
        <v>574</v>
      </c>
      <c r="B576" s="5" t="s">
        <v>1194</v>
      </c>
      <c r="C576" s="5" t="s">
        <v>1195</v>
      </c>
      <c r="D576" s="6">
        <v>11180</v>
      </c>
      <c r="E576" s="7">
        <v>80</v>
      </c>
      <c r="F576" t="s">
        <v>357</v>
      </c>
      <c r="G576" t="s">
        <v>24</v>
      </c>
      <c r="H576" t="s">
        <v>25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1127</v>
      </c>
      <c r="O576" s="10" t="s">
        <v>8334</v>
      </c>
      <c r="P576" t="s">
        <v>8335</v>
      </c>
    </row>
    <row r="577" spans="1:16" ht="58" hidden="1" x14ac:dyDescent="0.35">
      <c r="A577">
        <v>575</v>
      </c>
      <c r="B577" s="5" t="s">
        <v>1196</v>
      </c>
      <c r="C577" s="5" t="s">
        <v>1197</v>
      </c>
      <c r="D577" s="6">
        <v>60000</v>
      </c>
      <c r="E577" s="7">
        <v>259</v>
      </c>
      <c r="F577" t="s">
        <v>357</v>
      </c>
      <c r="G577" t="s">
        <v>502</v>
      </c>
      <c r="H577" t="s">
        <v>55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1127</v>
      </c>
      <c r="O577" s="10" t="s">
        <v>8334</v>
      </c>
      <c r="P577" t="s">
        <v>8335</v>
      </c>
    </row>
    <row r="578" spans="1:16" ht="43.5" hidden="1" x14ac:dyDescent="0.35">
      <c r="A578">
        <v>576</v>
      </c>
      <c r="B578" s="5" t="s">
        <v>1198</v>
      </c>
      <c r="C578" s="5" t="s">
        <v>1199</v>
      </c>
      <c r="D578" s="6">
        <v>80000</v>
      </c>
      <c r="E578" s="7">
        <v>1</v>
      </c>
      <c r="F578" t="s">
        <v>357</v>
      </c>
      <c r="G578" t="s">
        <v>17</v>
      </c>
      <c r="H578" t="s">
        <v>18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1127</v>
      </c>
      <c r="O578" s="10" t="s">
        <v>8334</v>
      </c>
      <c r="P578" t="s">
        <v>8335</v>
      </c>
    </row>
    <row r="579" spans="1:16" ht="43.5" hidden="1" x14ac:dyDescent="0.35">
      <c r="A579">
        <v>577</v>
      </c>
      <c r="B579" s="5" t="s">
        <v>1200</v>
      </c>
      <c r="C579" s="5" t="s">
        <v>1201</v>
      </c>
      <c r="D579" s="6">
        <v>5000</v>
      </c>
      <c r="E579" s="7">
        <v>10</v>
      </c>
      <c r="F579" t="s">
        <v>357</v>
      </c>
      <c r="G579" t="s">
        <v>17</v>
      </c>
      <c r="H579" t="s">
        <v>18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1127</v>
      </c>
      <c r="O579" s="10" t="s">
        <v>8334</v>
      </c>
      <c r="P579" t="s">
        <v>8335</v>
      </c>
    </row>
    <row r="580" spans="1:16" ht="29" hidden="1" x14ac:dyDescent="0.35">
      <c r="A580">
        <v>578</v>
      </c>
      <c r="B580" s="5" t="s">
        <v>1202</v>
      </c>
      <c r="C580" s="5" t="s">
        <v>1203</v>
      </c>
      <c r="D580" s="6">
        <v>125000</v>
      </c>
      <c r="E580" s="7">
        <v>14</v>
      </c>
      <c r="F580" t="s">
        <v>357</v>
      </c>
      <c r="G580" t="s">
        <v>24</v>
      </c>
      <c r="H580" t="s">
        <v>25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1127</v>
      </c>
      <c r="O580" s="10" t="s">
        <v>8334</v>
      </c>
      <c r="P580" t="s">
        <v>8335</v>
      </c>
    </row>
    <row r="581" spans="1:16" ht="29" hidden="1" x14ac:dyDescent="0.35">
      <c r="A581">
        <v>579</v>
      </c>
      <c r="B581" s="5" t="s">
        <v>1204</v>
      </c>
      <c r="C581" s="5" t="s">
        <v>1205</v>
      </c>
      <c r="D581" s="6">
        <v>12000</v>
      </c>
      <c r="E581" s="7">
        <v>175</v>
      </c>
      <c r="F581" t="s">
        <v>357</v>
      </c>
      <c r="G581" t="s">
        <v>17</v>
      </c>
      <c r="H581" t="s">
        <v>18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1127</v>
      </c>
      <c r="O581" s="10" t="s">
        <v>8334</v>
      </c>
      <c r="P581" t="s">
        <v>8335</v>
      </c>
    </row>
    <row r="582" spans="1:16" ht="43.5" hidden="1" x14ac:dyDescent="0.35">
      <c r="A582">
        <v>580</v>
      </c>
      <c r="B582" s="5" t="s">
        <v>1206</v>
      </c>
      <c r="C582" s="5" t="s">
        <v>1207</v>
      </c>
      <c r="D582" s="6">
        <v>3000</v>
      </c>
      <c r="E582" s="7">
        <v>1</v>
      </c>
      <c r="F582" t="s">
        <v>357</v>
      </c>
      <c r="G582" t="s">
        <v>17</v>
      </c>
      <c r="H582" t="s">
        <v>18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1127</v>
      </c>
      <c r="O582" s="10" t="s">
        <v>8334</v>
      </c>
      <c r="P582" t="s">
        <v>8335</v>
      </c>
    </row>
    <row r="583" spans="1:16" ht="58" hidden="1" x14ac:dyDescent="0.35">
      <c r="A583">
        <v>581</v>
      </c>
      <c r="B583" s="5" t="s">
        <v>1208</v>
      </c>
      <c r="C583" s="5" t="s">
        <v>1209</v>
      </c>
      <c r="D583" s="6">
        <v>400</v>
      </c>
      <c r="E583" s="7">
        <v>0</v>
      </c>
      <c r="F583" t="s">
        <v>357</v>
      </c>
      <c r="G583" t="s">
        <v>17</v>
      </c>
      <c r="H583" t="s">
        <v>18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1127</v>
      </c>
      <c r="O583" s="10" t="s">
        <v>8334</v>
      </c>
      <c r="P583" t="s">
        <v>8335</v>
      </c>
    </row>
    <row r="584" spans="1:16" ht="58" hidden="1" x14ac:dyDescent="0.35">
      <c r="A584">
        <v>582</v>
      </c>
      <c r="B584" s="5" t="s">
        <v>1210</v>
      </c>
      <c r="C584" s="5" t="s">
        <v>1211</v>
      </c>
      <c r="D584" s="6">
        <v>100000</v>
      </c>
      <c r="E584" s="7">
        <v>0</v>
      </c>
      <c r="F584" t="s">
        <v>357</v>
      </c>
      <c r="G584" t="s">
        <v>17</v>
      </c>
      <c r="H584" t="s">
        <v>18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1127</v>
      </c>
      <c r="O584" s="10" t="s">
        <v>8334</v>
      </c>
      <c r="P584" t="s">
        <v>8335</v>
      </c>
    </row>
    <row r="585" spans="1:16" ht="43.5" hidden="1" x14ac:dyDescent="0.35">
      <c r="A585">
        <v>583</v>
      </c>
      <c r="B585" s="5" t="s">
        <v>1212</v>
      </c>
      <c r="C585" s="5" t="s">
        <v>1213</v>
      </c>
      <c r="D585" s="6">
        <v>9000</v>
      </c>
      <c r="E585" s="7">
        <v>1</v>
      </c>
      <c r="F585" t="s">
        <v>357</v>
      </c>
      <c r="G585" t="s">
        <v>17</v>
      </c>
      <c r="H585" t="s">
        <v>18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1127</v>
      </c>
      <c r="O585" s="10" t="s">
        <v>8334</v>
      </c>
      <c r="P585" t="s">
        <v>8335</v>
      </c>
    </row>
    <row r="586" spans="1:16" ht="43.5" hidden="1" x14ac:dyDescent="0.35">
      <c r="A586">
        <v>584</v>
      </c>
      <c r="B586" s="5" t="s">
        <v>1214</v>
      </c>
      <c r="C586" s="5" t="s">
        <v>1215</v>
      </c>
      <c r="D586" s="6">
        <v>1000</v>
      </c>
      <c r="E586" s="7">
        <v>10</v>
      </c>
      <c r="F586" t="s">
        <v>357</v>
      </c>
      <c r="G586" t="s">
        <v>17</v>
      </c>
      <c r="H586" t="s">
        <v>18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1127</v>
      </c>
      <c r="O586" s="10" t="s">
        <v>8334</v>
      </c>
      <c r="P586" t="s">
        <v>8335</v>
      </c>
    </row>
    <row r="587" spans="1:16" ht="43.5" hidden="1" x14ac:dyDescent="0.35">
      <c r="A587">
        <v>585</v>
      </c>
      <c r="B587" s="5" t="s">
        <v>1216</v>
      </c>
      <c r="C587" s="5" t="s">
        <v>1217</v>
      </c>
      <c r="D587" s="6">
        <v>9000</v>
      </c>
      <c r="E587" s="7">
        <v>0</v>
      </c>
      <c r="F587" t="s">
        <v>357</v>
      </c>
      <c r="G587" t="s">
        <v>24</v>
      </c>
      <c r="H587" t="s">
        <v>25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1127</v>
      </c>
      <c r="O587" s="10" t="s">
        <v>8334</v>
      </c>
      <c r="P587" t="s">
        <v>8335</v>
      </c>
    </row>
    <row r="588" spans="1:16" ht="43.5" hidden="1" x14ac:dyDescent="0.35">
      <c r="A588">
        <v>586</v>
      </c>
      <c r="B588" s="5" t="s">
        <v>1218</v>
      </c>
      <c r="C588" s="5" t="s">
        <v>1219</v>
      </c>
      <c r="D588" s="6">
        <v>10000</v>
      </c>
      <c r="E588" s="7">
        <v>56</v>
      </c>
      <c r="F588" t="s">
        <v>357</v>
      </c>
      <c r="G588" t="s">
        <v>17</v>
      </c>
      <c r="H588" t="s">
        <v>18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1127</v>
      </c>
      <c r="O588" s="10" t="s">
        <v>8334</v>
      </c>
      <c r="P588" t="s">
        <v>8335</v>
      </c>
    </row>
    <row r="589" spans="1:16" ht="72.5" hidden="1" x14ac:dyDescent="0.35">
      <c r="A589">
        <v>587</v>
      </c>
      <c r="B589" s="5" t="s">
        <v>1220</v>
      </c>
      <c r="C589" s="5" t="s">
        <v>1221</v>
      </c>
      <c r="D589" s="6">
        <v>30000</v>
      </c>
      <c r="E589" s="7">
        <v>2725</v>
      </c>
      <c r="F589" t="s">
        <v>357</v>
      </c>
      <c r="G589" t="s">
        <v>159</v>
      </c>
      <c r="H589" t="s">
        <v>160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1127</v>
      </c>
      <c r="O589" s="10" t="s">
        <v>8334</v>
      </c>
      <c r="P589" t="s">
        <v>8335</v>
      </c>
    </row>
    <row r="590" spans="1:16" ht="43.5" hidden="1" x14ac:dyDescent="0.35">
      <c r="A590">
        <v>588</v>
      </c>
      <c r="B590" s="5" t="s">
        <v>1222</v>
      </c>
      <c r="C590" s="5" t="s">
        <v>1223</v>
      </c>
      <c r="D590" s="6">
        <v>9000</v>
      </c>
      <c r="E590" s="7">
        <v>301</v>
      </c>
      <c r="F590" t="s">
        <v>357</v>
      </c>
      <c r="G590" t="s">
        <v>1224</v>
      </c>
      <c r="H590" t="s">
        <v>55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1127</v>
      </c>
      <c r="O590" s="10" t="s">
        <v>8334</v>
      </c>
      <c r="P590" t="s">
        <v>8335</v>
      </c>
    </row>
    <row r="591" spans="1:16" hidden="1" x14ac:dyDescent="0.35">
      <c r="A591">
        <v>589</v>
      </c>
      <c r="B591" s="5" t="s">
        <v>1225</v>
      </c>
      <c r="C591" s="5" t="s">
        <v>1226</v>
      </c>
      <c r="D591" s="6">
        <v>7500</v>
      </c>
      <c r="E591" s="7">
        <v>1</v>
      </c>
      <c r="F591" t="s">
        <v>357</v>
      </c>
      <c r="G591" t="s">
        <v>17</v>
      </c>
      <c r="H591" t="s">
        <v>18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1127</v>
      </c>
      <c r="O591" s="10" t="s">
        <v>8334</v>
      </c>
      <c r="P591" t="s">
        <v>8335</v>
      </c>
    </row>
    <row r="592" spans="1:16" ht="58" hidden="1" x14ac:dyDescent="0.35">
      <c r="A592">
        <v>590</v>
      </c>
      <c r="B592" s="5" t="s">
        <v>1227</v>
      </c>
      <c r="C592" s="5" t="s">
        <v>1228</v>
      </c>
      <c r="D592" s="6">
        <v>5000</v>
      </c>
      <c r="E592" s="7">
        <v>223</v>
      </c>
      <c r="F592" t="s">
        <v>357</v>
      </c>
      <c r="G592" t="s">
        <v>24</v>
      </c>
      <c r="H592" t="s">
        <v>25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1127</v>
      </c>
      <c r="O592" s="10" t="s">
        <v>8334</v>
      </c>
      <c r="P592" t="s">
        <v>8335</v>
      </c>
    </row>
    <row r="593" spans="1:16" ht="43.5" hidden="1" x14ac:dyDescent="0.35">
      <c r="A593">
        <v>591</v>
      </c>
      <c r="B593" s="5" t="s">
        <v>1229</v>
      </c>
      <c r="C593" s="5" t="s">
        <v>1230</v>
      </c>
      <c r="D593" s="6">
        <v>100000</v>
      </c>
      <c r="E593" s="7">
        <v>61</v>
      </c>
      <c r="F593" t="s">
        <v>357</v>
      </c>
      <c r="G593" t="s">
        <v>17</v>
      </c>
      <c r="H593" t="s">
        <v>18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1127</v>
      </c>
      <c r="O593" s="10" t="s">
        <v>8334</v>
      </c>
      <c r="P593" t="s">
        <v>8335</v>
      </c>
    </row>
    <row r="594" spans="1:16" ht="58" hidden="1" x14ac:dyDescent="0.35">
      <c r="A594">
        <v>592</v>
      </c>
      <c r="B594" s="5" t="s">
        <v>1231</v>
      </c>
      <c r="C594" s="5" t="s">
        <v>1232</v>
      </c>
      <c r="D594" s="6">
        <v>7500</v>
      </c>
      <c r="E594" s="7">
        <v>250</v>
      </c>
      <c r="F594" t="s">
        <v>357</v>
      </c>
      <c r="G594" t="s">
        <v>17</v>
      </c>
      <c r="H594" t="s">
        <v>18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1127</v>
      </c>
      <c r="O594" s="10" t="s">
        <v>8334</v>
      </c>
      <c r="P594" t="s">
        <v>8335</v>
      </c>
    </row>
    <row r="595" spans="1:16" ht="58" hidden="1" x14ac:dyDescent="0.35">
      <c r="A595">
        <v>593</v>
      </c>
      <c r="B595" s="5" t="s">
        <v>1233</v>
      </c>
      <c r="C595" s="5" t="s">
        <v>1234</v>
      </c>
      <c r="D595" s="6">
        <v>500</v>
      </c>
      <c r="E595" s="7">
        <v>115</v>
      </c>
      <c r="F595" t="s">
        <v>357</v>
      </c>
      <c r="G595" t="s">
        <v>24</v>
      </c>
      <c r="H595" t="s">
        <v>25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1127</v>
      </c>
      <c r="O595" s="10" t="s">
        <v>8334</v>
      </c>
      <c r="P595" t="s">
        <v>8335</v>
      </c>
    </row>
    <row r="596" spans="1:16" ht="29" hidden="1" x14ac:dyDescent="0.35">
      <c r="A596">
        <v>594</v>
      </c>
      <c r="B596" s="5" t="s">
        <v>1235</v>
      </c>
      <c r="C596" s="5" t="s">
        <v>1236</v>
      </c>
      <c r="D596" s="6">
        <v>25000</v>
      </c>
      <c r="E596" s="7">
        <v>26</v>
      </c>
      <c r="F596" t="s">
        <v>357</v>
      </c>
      <c r="G596" t="s">
        <v>17</v>
      </c>
      <c r="H596" t="s">
        <v>18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1127</v>
      </c>
      <c r="O596" s="10" t="s">
        <v>8334</v>
      </c>
      <c r="P596" t="s">
        <v>8335</v>
      </c>
    </row>
    <row r="597" spans="1:16" ht="43.5" hidden="1" x14ac:dyDescent="0.35">
      <c r="A597">
        <v>595</v>
      </c>
      <c r="B597" s="5" t="s">
        <v>1237</v>
      </c>
      <c r="C597" s="5" t="s">
        <v>1238</v>
      </c>
      <c r="D597" s="6">
        <v>100000</v>
      </c>
      <c r="E597" s="7">
        <v>426</v>
      </c>
      <c r="F597" t="s">
        <v>357</v>
      </c>
      <c r="G597" t="s">
        <v>17</v>
      </c>
      <c r="H597" t="s">
        <v>18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1127</v>
      </c>
      <c r="O597" s="10" t="s">
        <v>8334</v>
      </c>
      <c r="P597" t="s">
        <v>8335</v>
      </c>
    </row>
    <row r="598" spans="1:16" ht="43.5" hidden="1" x14ac:dyDescent="0.35">
      <c r="A598">
        <v>596</v>
      </c>
      <c r="B598" s="5" t="s">
        <v>1239</v>
      </c>
      <c r="C598" s="5" t="s">
        <v>1240</v>
      </c>
      <c r="D598" s="6">
        <v>20000</v>
      </c>
      <c r="E598" s="7">
        <v>6</v>
      </c>
      <c r="F598" t="s">
        <v>357</v>
      </c>
      <c r="G598" t="s">
        <v>17</v>
      </c>
      <c r="H598" t="s">
        <v>18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1127</v>
      </c>
      <c r="O598" s="10" t="s">
        <v>8334</v>
      </c>
      <c r="P598" t="s">
        <v>8335</v>
      </c>
    </row>
    <row r="599" spans="1:16" ht="43.5" hidden="1" x14ac:dyDescent="0.35">
      <c r="A599">
        <v>597</v>
      </c>
      <c r="B599" s="5" t="s">
        <v>1241</v>
      </c>
      <c r="C599" s="5" t="s">
        <v>1242</v>
      </c>
      <c r="D599" s="6">
        <v>7500</v>
      </c>
      <c r="E599" s="7">
        <v>20</v>
      </c>
      <c r="F599" t="s">
        <v>357</v>
      </c>
      <c r="G599" t="s">
        <v>17</v>
      </c>
      <c r="H599" t="s">
        <v>18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1127</v>
      </c>
      <c r="O599" s="10" t="s">
        <v>8334</v>
      </c>
      <c r="P599" t="s">
        <v>8335</v>
      </c>
    </row>
    <row r="600" spans="1:16" ht="29" hidden="1" x14ac:dyDescent="0.35">
      <c r="A600">
        <v>598</v>
      </c>
      <c r="B600" s="5" t="s">
        <v>1243</v>
      </c>
      <c r="C600" s="5" t="s">
        <v>1244</v>
      </c>
      <c r="D600" s="6">
        <v>2500</v>
      </c>
      <c r="E600" s="7">
        <v>850</v>
      </c>
      <c r="F600" t="s">
        <v>357</v>
      </c>
      <c r="G600" t="s">
        <v>17</v>
      </c>
      <c r="H600" t="s">
        <v>18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1127</v>
      </c>
      <c r="O600" s="10" t="s">
        <v>8334</v>
      </c>
      <c r="P600" t="s">
        <v>8335</v>
      </c>
    </row>
    <row r="601" spans="1:16" ht="58" hidden="1" x14ac:dyDescent="0.35">
      <c r="A601">
        <v>599</v>
      </c>
      <c r="B601" s="5" t="s">
        <v>1245</v>
      </c>
      <c r="C601" s="5" t="s">
        <v>1246</v>
      </c>
      <c r="D601" s="6">
        <v>50000</v>
      </c>
      <c r="E601" s="7">
        <v>31</v>
      </c>
      <c r="F601" t="s">
        <v>357</v>
      </c>
      <c r="G601" t="s">
        <v>17</v>
      </c>
      <c r="H601" t="s">
        <v>18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1127</v>
      </c>
      <c r="O601" s="10" t="s">
        <v>8334</v>
      </c>
      <c r="P601" t="s">
        <v>8335</v>
      </c>
    </row>
    <row r="602" spans="1:16" ht="29" hidden="1" x14ac:dyDescent="0.35">
      <c r="A602">
        <v>600</v>
      </c>
      <c r="B602" s="5" t="s">
        <v>1247</v>
      </c>
      <c r="C602" s="5" t="s">
        <v>1248</v>
      </c>
      <c r="D602" s="6">
        <v>5000</v>
      </c>
      <c r="E602" s="7">
        <v>100</v>
      </c>
      <c r="F602" t="s">
        <v>272</v>
      </c>
      <c r="G602" t="s">
        <v>17</v>
      </c>
      <c r="H602" t="s">
        <v>18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1127</v>
      </c>
      <c r="O602" s="10" t="s">
        <v>8334</v>
      </c>
      <c r="P602" t="s">
        <v>8335</v>
      </c>
    </row>
    <row r="603" spans="1:16" ht="43.5" hidden="1" x14ac:dyDescent="0.35">
      <c r="A603">
        <v>601</v>
      </c>
      <c r="B603" s="5" t="s">
        <v>1249</v>
      </c>
      <c r="C603" s="5" t="s">
        <v>1250</v>
      </c>
      <c r="D603" s="6">
        <v>10000</v>
      </c>
      <c r="E603" s="7">
        <v>140</v>
      </c>
      <c r="F603" t="s">
        <v>272</v>
      </c>
      <c r="G603" t="s">
        <v>159</v>
      </c>
      <c r="H603" t="s">
        <v>160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1127</v>
      </c>
      <c r="O603" s="10" t="s">
        <v>8334</v>
      </c>
      <c r="P603" t="s">
        <v>8335</v>
      </c>
    </row>
    <row r="604" spans="1:16" ht="43.5" hidden="1" x14ac:dyDescent="0.35">
      <c r="A604">
        <v>602</v>
      </c>
      <c r="B604" s="5" t="s">
        <v>1251</v>
      </c>
      <c r="C604" s="5" t="s">
        <v>1252</v>
      </c>
      <c r="D604" s="6">
        <v>70000</v>
      </c>
      <c r="E604" s="7">
        <v>0</v>
      </c>
      <c r="F604" t="s">
        <v>272</v>
      </c>
      <c r="G604" t="s">
        <v>17</v>
      </c>
      <c r="H604" t="s">
        <v>18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1127</v>
      </c>
      <c r="O604" s="10" t="s">
        <v>8334</v>
      </c>
      <c r="P604" t="s">
        <v>8335</v>
      </c>
    </row>
    <row r="605" spans="1:16" ht="43.5" hidden="1" x14ac:dyDescent="0.35">
      <c r="A605">
        <v>603</v>
      </c>
      <c r="B605" s="5" t="s">
        <v>1253</v>
      </c>
      <c r="C605" s="5" t="s">
        <v>1254</v>
      </c>
      <c r="D605" s="6">
        <v>15000</v>
      </c>
      <c r="E605" s="7">
        <v>590.02</v>
      </c>
      <c r="F605" t="s">
        <v>272</v>
      </c>
      <c r="G605" t="s">
        <v>17</v>
      </c>
      <c r="H605" t="s">
        <v>18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1127</v>
      </c>
      <c r="O605" s="10" t="s">
        <v>8334</v>
      </c>
      <c r="P605" t="s">
        <v>8335</v>
      </c>
    </row>
    <row r="606" spans="1:16" ht="43.5" hidden="1" x14ac:dyDescent="0.35">
      <c r="A606">
        <v>604</v>
      </c>
      <c r="B606" s="5" t="s">
        <v>1255</v>
      </c>
      <c r="C606" s="5" t="s">
        <v>1256</v>
      </c>
      <c r="D606" s="6">
        <v>1500</v>
      </c>
      <c r="E606" s="7">
        <v>0</v>
      </c>
      <c r="F606" t="s">
        <v>272</v>
      </c>
      <c r="G606" t="s">
        <v>17</v>
      </c>
      <c r="H606" t="s">
        <v>18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1127</v>
      </c>
      <c r="O606" s="10" t="s">
        <v>8334</v>
      </c>
      <c r="P606" t="s">
        <v>8335</v>
      </c>
    </row>
    <row r="607" spans="1:16" ht="29" hidden="1" x14ac:dyDescent="0.35">
      <c r="A607">
        <v>605</v>
      </c>
      <c r="B607" s="5" t="s">
        <v>1257</v>
      </c>
      <c r="C607" s="5" t="s">
        <v>1258</v>
      </c>
      <c r="D607" s="6">
        <v>5000</v>
      </c>
      <c r="E607" s="7">
        <v>131</v>
      </c>
      <c r="F607" t="s">
        <v>272</v>
      </c>
      <c r="G607" t="s">
        <v>17</v>
      </c>
      <c r="H607" t="s">
        <v>18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1127</v>
      </c>
      <c r="O607" s="10" t="s">
        <v>8334</v>
      </c>
      <c r="P607" t="s">
        <v>8335</v>
      </c>
    </row>
    <row r="608" spans="1:16" ht="58" hidden="1" x14ac:dyDescent="0.35">
      <c r="A608">
        <v>606</v>
      </c>
      <c r="B608" s="5" t="s">
        <v>1259</v>
      </c>
      <c r="C608" s="5" t="s">
        <v>1260</v>
      </c>
      <c r="D608" s="6">
        <v>5000</v>
      </c>
      <c r="E608" s="7">
        <v>10</v>
      </c>
      <c r="F608" t="s">
        <v>272</v>
      </c>
      <c r="G608" t="s">
        <v>387</v>
      </c>
      <c r="H608" t="s">
        <v>55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1127</v>
      </c>
      <c r="O608" s="10" t="s">
        <v>8334</v>
      </c>
      <c r="P608" t="s">
        <v>8335</v>
      </c>
    </row>
    <row r="609" spans="1:16" ht="43.5" hidden="1" x14ac:dyDescent="0.35">
      <c r="A609">
        <v>607</v>
      </c>
      <c r="B609" s="5" t="s">
        <v>1261</v>
      </c>
      <c r="C609" s="5" t="s">
        <v>1262</v>
      </c>
      <c r="D609" s="6">
        <v>250</v>
      </c>
      <c r="E609" s="7">
        <v>0</v>
      </c>
      <c r="F609" t="s">
        <v>272</v>
      </c>
      <c r="G609" t="s">
        <v>17</v>
      </c>
      <c r="H609" t="s">
        <v>18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1127</v>
      </c>
      <c r="O609" s="10" t="s">
        <v>8334</v>
      </c>
      <c r="P609" t="s">
        <v>8335</v>
      </c>
    </row>
    <row r="610" spans="1:16" ht="43.5" hidden="1" x14ac:dyDescent="0.35">
      <c r="A610">
        <v>608</v>
      </c>
      <c r="B610" s="5" t="s">
        <v>1263</v>
      </c>
      <c r="C610" s="5" t="s">
        <v>1264</v>
      </c>
      <c r="D610" s="6">
        <v>150000</v>
      </c>
      <c r="E610" s="7">
        <v>1461</v>
      </c>
      <c r="F610" t="s">
        <v>272</v>
      </c>
      <c r="G610" t="s">
        <v>17</v>
      </c>
      <c r="H610" t="s">
        <v>18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1127</v>
      </c>
      <c r="O610" s="10" t="s">
        <v>8334</v>
      </c>
      <c r="P610" t="s">
        <v>8335</v>
      </c>
    </row>
    <row r="611" spans="1:16" ht="43.5" hidden="1" x14ac:dyDescent="0.35">
      <c r="A611">
        <v>609</v>
      </c>
      <c r="B611" s="5" t="s">
        <v>1265</v>
      </c>
      <c r="C611" s="5" t="s">
        <v>1266</v>
      </c>
      <c r="D611" s="6">
        <v>780</v>
      </c>
      <c r="E611" s="7">
        <v>5</v>
      </c>
      <c r="F611" t="s">
        <v>272</v>
      </c>
      <c r="G611" t="s">
        <v>24</v>
      </c>
      <c r="H611" t="s">
        <v>25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1127</v>
      </c>
      <c r="O611" s="10" t="s">
        <v>8334</v>
      </c>
      <c r="P611" t="s">
        <v>8335</v>
      </c>
    </row>
    <row r="612" spans="1:16" ht="43.5" hidden="1" x14ac:dyDescent="0.35">
      <c r="A612">
        <v>610</v>
      </c>
      <c r="B612" s="5" t="s">
        <v>1267</v>
      </c>
      <c r="C612" s="5" t="s">
        <v>1268</v>
      </c>
      <c r="D612" s="6">
        <v>13803</v>
      </c>
      <c r="E612" s="7">
        <v>0</v>
      </c>
      <c r="F612" t="s">
        <v>272</v>
      </c>
      <c r="G612" t="s">
        <v>17</v>
      </c>
      <c r="H612" t="s">
        <v>18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1127</v>
      </c>
      <c r="O612" s="10" t="s">
        <v>8334</v>
      </c>
      <c r="P612" t="s">
        <v>8335</v>
      </c>
    </row>
    <row r="613" spans="1:16" ht="43.5" hidden="1" x14ac:dyDescent="0.35">
      <c r="A613">
        <v>611</v>
      </c>
      <c r="B613" s="5" t="s">
        <v>1269</v>
      </c>
      <c r="C613" s="5" t="s">
        <v>1270</v>
      </c>
      <c r="D613" s="6">
        <v>80000</v>
      </c>
      <c r="E613" s="7">
        <v>0</v>
      </c>
      <c r="F613" t="s">
        <v>272</v>
      </c>
      <c r="G613" t="s">
        <v>179</v>
      </c>
      <c r="H613" t="s">
        <v>55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1127</v>
      </c>
      <c r="O613" s="10" t="s">
        <v>8334</v>
      </c>
      <c r="P613" t="s">
        <v>8335</v>
      </c>
    </row>
    <row r="614" spans="1:16" ht="29" hidden="1" x14ac:dyDescent="0.35">
      <c r="A614">
        <v>612</v>
      </c>
      <c r="B614" s="5" t="s">
        <v>1271</v>
      </c>
      <c r="C614" s="5" t="s">
        <v>1272</v>
      </c>
      <c r="D614" s="6">
        <v>10000</v>
      </c>
      <c r="E614" s="7">
        <v>0</v>
      </c>
      <c r="F614" t="s">
        <v>272</v>
      </c>
      <c r="G614" t="s">
        <v>1224</v>
      </c>
      <c r="H614" t="s">
        <v>55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1127</v>
      </c>
      <c r="O614" s="10" t="s">
        <v>8334</v>
      </c>
      <c r="P614" t="s">
        <v>8335</v>
      </c>
    </row>
    <row r="615" spans="1:16" ht="43.5" hidden="1" x14ac:dyDescent="0.35">
      <c r="A615">
        <v>613</v>
      </c>
      <c r="B615" s="5" t="s">
        <v>1273</v>
      </c>
      <c r="C615" s="5" t="s">
        <v>1274</v>
      </c>
      <c r="D615" s="6">
        <v>60000</v>
      </c>
      <c r="E615" s="7">
        <v>12818</v>
      </c>
      <c r="F615" t="s">
        <v>272</v>
      </c>
      <c r="G615" t="s">
        <v>17</v>
      </c>
      <c r="H615" t="s">
        <v>18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1127</v>
      </c>
      <c r="O615" s="10" t="s">
        <v>8334</v>
      </c>
      <c r="P615" t="s">
        <v>8335</v>
      </c>
    </row>
    <row r="616" spans="1:16" ht="43.5" hidden="1" x14ac:dyDescent="0.35">
      <c r="A616">
        <v>614</v>
      </c>
      <c r="B616" s="5" t="s">
        <v>1275</v>
      </c>
      <c r="C616" s="5" t="s">
        <v>1276</v>
      </c>
      <c r="D616" s="6">
        <v>10000</v>
      </c>
      <c r="E616" s="7">
        <v>0</v>
      </c>
      <c r="F616" t="s">
        <v>272</v>
      </c>
      <c r="G616" t="s">
        <v>17</v>
      </c>
      <c r="H616" t="s">
        <v>18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1127</v>
      </c>
      <c r="O616" s="10" t="s">
        <v>8334</v>
      </c>
      <c r="P616" t="s">
        <v>8335</v>
      </c>
    </row>
    <row r="617" spans="1:16" ht="43.5" hidden="1" x14ac:dyDescent="0.35">
      <c r="A617">
        <v>615</v>
      </c>
      <c r="B617" s="5" t="s">
        <v>1277</v>
      </c>
      <c r="C617" s="5" t="s">
        <v>1278</v>
      </c>
      <c r="D617" s="6">
        <v>515</v>
      </c>
      <c r="E617" s="7">
        <v>0</v>
      </c>
      <c r="F617" t="s">
        <v>272</v>
      </c>
      <c r="G617" t="s">
        <v>80</v>
      </c>
      <c r="H617" t="s">
        <v>81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1127</v>
      </c>
      <c r="O617" s="10" t="s">
        <v>8334</v>
      </c>
      <c r="P617" t="s">
        <v>8335</v>
      </c>
    </row>
    <row r="618" spans="1:16" ht="43.5" hidden="1" x14ac:dyDescent="0.35">
      <c r="A618">
        <v>616</v>
      </c>
      <c r="B618" s="5" t="s">
        <v>1279</v>
      </c>
      <c r="C618" s="5" t="s">
        <v>1280</v>
      </c>
      <c r="D618" s="6">
        <v>5000</v>
      </c>
      <c r="E618" s="7">
        <v>0</v>
      </c>
      <c r="F618" t="s">
        <v>272</v>
      </c>
      <c r="G618" t="s">
        <v>179</v>
      </c>
      <c r="H618" t="s">
        <v>55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1127</v>
      </c>
      <c r="O618" s="10" t="s">
        <v>8334</v>
      </c>
      <c r="P618" t="s">
        <v>8335</v>
      </c>
    </row>
    <row r="619" spans="1:16" ht="58" hidden="1" x14ac:dyDescent="0.35">
      <c r="A619">
        <v>617</v>
      </c>
      <c r="B619" s="5" t="s">
        <v>1281</v>
      </c>
      <c r="C619" s="5" t="s">
        <v>1282</v>
      </c>
      <c r="D619" s="6">
        <v>2000</v>
      </c>
      <c r="E619" s="7">
        <v>60</v>
      </c>
      <c r="F619" t="s">
        <v>272</v>
      </c>
      <c r="G619" t="s">
        <v>24</v>
      </c>
      <c r="H619" t="s">
        <v>25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1127</v>
      </c>
      <c r="O619" s="10" t="s">
        <v>8334</v>
      </c>
      <c r="P619" t="s">
        <v>8335</v>
      </c>
    </row>
    <row r="620" spans="1:16" ht="43.5" hidden="1" x14ac:dyDescent="0.35">
      <c r="A620">
        <v>618</v>
      </c>
      <c r="B620" s="5" t="s">
        <v>1283</v>
      </c>
      <c r="C620" s="5" t="s">
        <v>1284</v>
      </c>
      <c r="D620" s="6">
        <v>400</v>
      </c>
      <c r="E620" s="7">
        <v>0</v>
      </c>
      <c r="F620" t="s">
        <v>272</v>
      </c>
      <c r="G620" t="s">
        <v>17</v>
      </c>
      <c r="H620" t="s">
        <v>18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1127</v>
      </c>
      <c r="O620" s="10" t="s">
        <v>8334</v>
      </c>
      <c r="P620" t="s">
        <v>8335</v>
      </c>
    </row>
    <row r="621" spans="1:16" ht="29" hidden="1" x14ac:dyDescent="0.35">
      <c r="A621">
        <v>619</v>
      </c>
      <c r="B621" s="5" t="s">
        <v>1285</v>
      </c>
      <c r="C621" s="5" t="s">
        <v>1286</v>
      </c>
      <c r="D621" s="6">
        <v>2500000</v>
      </c>
      <c r="E621" s="7">
        <v>1</v>
      </c>
      <c r="F621" t="s">
        <v>272</v>
      </c>
      <c r="G621" t="s">
        <v>17</v>
      </c>
      <c r="H621" t="s">
        <v>18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1127</v>
      </c>
      <c r="O621" s="10" t="s">
        <v>8334</v>
      </c>
      <c r="P621" t="s">
        <v>8335</v>
      </c>
    </row>
    <row r="622" spans="1:16" ht="43.5" hidden="1" x14ac:dyDescent="0.35">
      <c r="A622">
        <v>620</v>
      </c>
      <c r="B622" s="5" t="s">
        <v>1287</v>
      </c>
      <c r="C622" s="5" t="s">
        <v>1288</v>
      </c>
      <c r="D622" s="6">
        <v>30000</v>
      </c>
      <c r="E622" s="7">
        <v>300</v>
      </c>
      <c r="F622" t="s">
        <v>272</v>
      </c>
      <c r="G622" t="s">
        <v>159</v>
      </c>
      <c r="H622" t="s">
        <v>160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1127</v>
      </c>
      <c r="O622" s="10" t="s">
        <v>8334</v>
      </c>
      <c r="P622" t="s">
        <v>8335</v>
      </c>
    </row>
    <row r="623" spans="1:16" ht="43.5" hidden="1" x14ac:dyDescent="0.35">
      <c r="A623">
        <v>621</v>
      </c>
      <c r="B623" s="5" t="s">
        <v>1289</v>
      </c>
      <c r="C623" s="5" t="s">
        <v>1290</v>
      </c>
      <c r="D623" s="6">
        <v>25000</v>
      </c>
      <c r="E623" s="7">
        <v>261</v>
      </c>
      <c r="F623" t="s">
        <v>272</v>
      </c>
      <c r="G623" t="s">
        <v>17</v>
      </c>
      <c r="H623" t="s">
        <v>18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1127</v>
      </c>
      <c r="O623" s="10" t="s">
        <v>8334</v>
      </c>
      <c r="P623" t="s">
        <v>8335</v>
      </c>
    </row>
    <row r="624" spans="1:16" ht="43.5" hidden="1" x14ac:dyDescent="0.35">
      <c r="A624">
        <v>622</v>
      </c>
      <c r="B624" s="5" t="s">
        <v>1291</v>
      </c>
      <c r="C624" s="5" t="s">
        <v>1292</v>
      </c>
      <c r="D624" s="6">
        <v>6000</v>
      </c>
      <c r="E624" s="7">
        <v>341</v>
      </c>
      <c r="F624" t="s">
        <v>272</v>
      </c>
      <c r="G624" t="s">
        <v>17</v>
      </c>
      <c r="H624" t="s">
        <v>18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1127</v>
      </c>
      <c r="O624" s="10" t="s">
        <v>8334</v>
      </c>
      <c r="P624" t="s">
        <v>8335</v>
      </c>
    </row>
    <row r="625" spans="1:16" ht="58" hidden="1" x14ac:dyDescent="0.35">
      <c r="A625">
        <v>623</v>
      </c>
      <c r="B625" s="5" t="s">
        <v>1293</v>
      </c>
      <c r="C625" s="5" t="s">
        <v>1294</v>
      </c>
      <c r="D625" s="6">
        <v>75000</v>
      </c>
      <c r="E625" s="7">
        <v>0</v>
      </c>
      <c r="F625" t="s">
        <v>272</v>
      </c>
      <c r="G625" t="s">
        <v>50</v>
      </c>
      <c r="H625" t="s">
        <v>51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1127</v>
      </c>
      <c r="O625" s="10" t="s">
        <v>8334</v>
      </c>
      <c r="P625" t="s">
        <v>8335</v>
      </c>
    </row>
    <row r="626" spans="1:16" ht="43.5" hidden="1" x14ac:dyDescent="0.35">
      <c r="A626">
        <v>624</v>
      </c>
      <c r="B626" s="5" t="s">
        <v>1295</v>
      </c>
      <c r="C626" s="5" t="s">
        <v>1296</v>
      </c>
      <c r="D626" s="6">
        <v>5000</v>
      </c>
      <c r="E626" s="7">
        <v>0</v>
      </c>
      <c r="F626" t="s">
        <v>272</v>
      </c>
      <c r="G626" t="s">
        <v>17</v>
      </c>
      <c r="H626" t="s">
        <v>18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1127</v>
      </c>
      <c r="O626" s="10" t="s">
        <v>8334</v>
      </c>
      <c r="P626" t="s">
        <v>8335</v>
      </c>
    </row>
    <row r="627" spans="1:16" ht="43.5" hidden="1" x14ac:dyDescent="0.35">
      <c r="A627">
        <v>625</v>
      </c>
      <c r="B627" s="5" t="s">
        <v>1297</v>
      </c>
      <c r="C627" s="5" t="s">
        <v>1298</v>
      </c>
      <c r="D627" s="6">
        <v>25000</v>
      </c>
      <c r="E627" s="7">
        <v>0</v>
      </c>
      <c r="F627" t="s">
        <v>272</v>
      </c>
      <c r="G627" t="s">
        <v>159</v>
      </c>
      <c r="H627" t="s">
        <v>160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1127</v>
      </c>
      <c r="O627" s="10" t="s">
        <v>8334</v>
      </c>
      <c r="P627" t="s">
        <v>8335</v>
      </c>
    </row>
    <row r="628" spans="1:16" ht="43.5" hidden="1" x14ac:dyDescent="0.35">
      <c r="A628">
        <v>626</v>
      </c>
      <c r="B628" s="5" t="s">
        <v>1299</v>
      </c>
      <c r="C628" s="5" t="s">
        <v>1300</v>
      </c>
      <c r="D628" s="6">
        <v>25000</v>
      </c>
      <c r="E628" s="7">
        <v>4345</v>
      </c>
      <c r="F628" t="s">
        <v>272</v>
      </c>
      <c r="G628" t="s">
        <v>17</v>
      </c>
      <c r="H628" t="s">
        <v>18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1127</v>
      </c>
      <c r="O628" s="10" t="s">
        <v>8334</v>
      </c>
      <c r="P628" t="s">
        <v>8335</v>
      </c>
    </row>
    <row r="629" spans="1:16" ht="43.5" hidden="1" x14ac:dyDescent="0.35">
      <c r="A629">
        <v>627</v>
      </c>
      <c r="B629" s="5" t="s">
        <v>1301</v>
      </c>
      <c r="C629" s="5" t="s">
        <v>1302</v>
      </c>
      <c r="D629" s="6">
        <v>450000</v>
      </c>
      <c r="E629" s="7">
        <v>90</v>
      </c>
      <c r="F629" t="s">
        <v>272</v>
      </c>
      <c r="G629" t="s">
        <v>476</v>
      </c>
      <c r="H629" t="s">
        <v>477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1127</v>
      </c>
      <c r="O629" s="10" t="s">
        <v>8334</v>
      </c>
      <c r="P629" t="s">
        <v>8335</v>
      </c>
    </row>
    <row r="630" spans="1:16" ht="43.5" hidden="1" x14ac:dyDescent="0.35">
      <c r="A630">
        <v>628</v>
      </c>
      <c r="B630" s="5" t="s">
        <v>1303</v>
      </c>
      <c r="C630" s="5" t="s">
        <v>1304</v>
      </c>
      <c r="D630" s="6">
        <v>5000</v>
      </c>
      <c r="E630" s="7">
        <v>0</v>
      </c>
      <c r="F630" t="s">
        <v>272</v>
      </c>
      <c r="G630" t="s">
        <v>17</v>
      </c>
      <c r="H630" t="s">
        <v>18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1127</v>
      </c>
      <c r="O630" s="10" t="s">
        <v>8334</v>
      </c>
      <c r="P630" t="s">
        <v>8335</v>
      </c>
    </row>
    <row r="631" spans="1:16" ht="43.5" hidden="1" x14ac:dyDescent="0.35">
      <c r="A631">
        <v>629</v>
      </c>
      <c r="B631" s="5" t="s">
        <v>1305</v>
      </c>
      <c r="C631" s="5" t="s">
        <v>1306</v>
      </c>
      <c r="D631" s="6">
        <v>200000</v>
      </c>
      <c r="E631" s="7">
        <v>350</v>
      </c>
      <c r="F631" t="s">
        <v>272</v>
      </c>
      <c r="G631" t="s">
        <v>50</v>
      </c>
      <c r="H631" t="s">
        <v>51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1127</v>
      </c>
      <c r="O631" s="10" t="s">
        <v>8334</v>
      </c>
      <c r="P631" t="s">
        <v>8335</v>
      </c>
    </row>
    <row r="632" spans="1:16" ht="58" hidden="1" x14ac:dyDescent="0.35">
      <c r="A632">
        <v>630</v>
      </c>
      <c r="B632" s="5" t="s">
        <v>1307</v>
      </c>
      <c r="C632" s="5" t="s">
        <v>1308</v>
      </c>
      <c r="D632" s="6">
        <v>11999</v>
      </c>
      <c r="E632" s="7">
        <v>10</v>
      </c>
      <c r="F632" t="s">
        <v>272</v>
      </c>
      <c r="G632" t="s">
        <v>17</v>
      </c>
      <c r="H632" t="s">
        <v>18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1127</v>
      </c>
      <c r="O632" s="10" t="s">
        <v>8334</v>
      </c>
      <c r="P632" t="s">
        <v>8335</v>
      </c>
    </row>
    <row r="633" spans="1:16" ht="29" hidden="1" x14ac:dyDescent="0.35">
      <c r="A633">
        <v>631</v>
      </c>
      <c r="B633" s="5" t="s">
        <v>1309</v>
      </c>
      <c r="C633" s="5" t="s">
        <v>1310</v>
      </c>
      <c r="D633" s="6">
        <v>50000</v>
      </c>
      <c r="E633" s="7">
        <v>690</v>
      </c>
      <c r="F633" t="s">
        <v>272</v>
      </c>
      <c r="G633" t="s">
        <v>159</v>
      </c>
      <c r="H633" t="s">
        <v>160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1127</v>
      </c>
      <c r="O633" s="10" t="s">
        <v>8334</v>
      </c>
      <c r="P633" t="s">
        <v>8335</v>
      </c>
    </row>
    <row r="634" spans="1:16" ht="43.5" hidden="1" x14ac:dyDescent="0.35">
      <c r="A634">
        <v>632</v>
      </c>
      <c r="B634" s="5" t="s">
        <v>1311</v>
      </c>
      <c r="C634" s="5" t="s">
        <v>1312</v>
      </c>
      <c r="D634" s="6">
        <v>20000</v>
      </c>
      <c r="E634" s="7">
        <v>0</v>
      </c>
      <c r="F634" t="s">
        <v>272</v>
      </c>
      <c r="G634" t="s">
        <v>387</v>
      </c>
      <c r="H634" t="s">
        <v>55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1127</v>
      </c>
      <c r="O634" s="10" t="s">
        <v>8334</v>
      </c>
      <c r="P634" t="s">
        <v>8335</v>
      </c>
    </row>
    <row r="635" spans="1:16" ht="43.5" hidden="1" x14ac:dyDescent="0.35">
      <c r="A635">
        <v>633</v>
      </c>
      <c r="B635" s="5" t="s">
        <v>1313</v>
      </c>
      <c r="C635" s="5" t="s">
        <v>1314</v>
      </c>
      <c r="D635" s="6">
        <v>10000</v>
      </c>
      <c r="E635" s="7">
        <v>1245</v>
      </c>
      <c r="F635" t="s">
        <v>272</v>
      </c>
      <c r="G635" t="s">
        <v>17</v>
      </c>
      <c r="H635" t="s">
        <v>18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1127</v>
      </c>
      <c r="O635" s="10" t="s">
        <v>8334</v>
      </c>
      <c r="P635" t="s">
        <v>8335</v>
      </c>
    </row>
    <row r="636" spans="1:16" ht="29" hidden="1" x14ac:dyDescent="0.35">
      <c r="A636">
        <v>634</v>
      </c>
      <c r="B636" s="5" t="s">
        <v>1315</v>
      </c>
      <c r="C636" s="5" t="s">
        <v>1316</v>
      </c>
      <c r="D636" s="6">
        <v>5000</v>
      </c>
      <c r="E636" s="7">
        <v>1</v>
      </c>
      <c r="F636" t="s">
        <v>272</v>
      </c>
      <c r="G636" t="s">
        <v>17</v>
      </c>
      <c r="H636" t="s">
        <v>18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1127</v>
      </c>
      <c r="O636" s="10" t="s">
        <v>8334</v>
      </c>
      <c r="P636" t="s">
        <v>8335</v>
      </c>
    </row>
    <row r="637" spans="1:16" ht="29" hidden="1" x14ac:dyDescent="0.35">
      <c r="A637">
        <v>635</v>
      </c>
      <c r="B637" s="5" t="s">
        <v>1317</v>
      </c>
      <c r="C637" s="5" t="s">
        <v>1318</v>
      </c>
      <c r="D637" s="6">
        <v>25000</v>
      </c>
      <c r="E637" s="7">
        <v>2</v>
      </c>
      <c r="F637" t="s">
        <v>272</v>
      </c>
      <c r="G637" t="s">
        <v>17</v>
      </c>
      <c r="H637" t="s">
        <v>18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1127</v>
      </c>
      <c r="O637" s="10" t="s">
        <v>8334</v>
      </c>
      <c r="P637" t="s">
        <v>8335</v>
      </c>
    </row>
    <row r="638" spans="1:16" ht="43.5" hidden="1" x14ac:dyDescent="0.35">
      <c r="A638">
        <v>636</v>
      </c>
      <c r="B638" s="5" t="s">
        <v>1319</v>
      </c>
      <c r="C638" s="5" t="s">
        <v>1320</v>
      </c>
      <c r="D638" s="6">
        <v>2000</v>
      </c>
      <c r="E638" s="7">
        <v>4</v>
      </c>
      <c r="F638" t="s">
        <v>272</v>
      </c>
      <c r="G638" t="s">
        <v>24</v>
      </c>
      <c r="H638" t="s">
        <v>25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1127</v>
      </c>
      <c r="O638" s="10" t="s">
        <v>8334</v>
      </c>
      <c r="P638" t="s">
        <v>8335</v>
      </c>
    </row>
    <row r="639" spans="1:16" ht="43.5" hidden="1" x14ac:dyDescent="0.35">
      <c r="A639">
        <v>637</v>
      </c>
      <c r="B639" s="5" t="s">
        <v>1321</v>
      </c>
      <c r="C639" s="5" t="s">
        <v>1322</v>
      </c>
      <c r="D639" s="6">
        <v>100000</v>
      </c>
      <c r="E639" s="7">
        <v>0</v>
      </c>
      <c r="F639" t="s">
        <v>272</v>
      </c>
      <c r="G639" t="s">
        <v>24</v>
      </c>
      <c r="H639" t="s">
        <v>25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1127</v>
      </c>
      <c r="O639" s="10" t="s">
        <v>8334</v>
      </c>
      <c r="P639" t="s">
        <v>8335</v>
      </c>
    </row>
    <row r="640" spans="1:16" hidden="1" x14ac:dyDescent="0.35">
      <c r="A640">
        <v>638</v>
      </c>
      <c r="B640" s="5" t="s">
        <v>1323</v>
      </c>
      <c r="C640" s="5" t="s">
        <v>1324</v>
      </c>
      <c r="D640" s="6">
        <v>200000</v>
      </c>
      <c r="E640" s="7">
        <v>18</v>
      </c>
      <c r="F640" t="s">
        <v>272</v>
      </c>
      <c r="G640" t="s">
        <v>502</v>
      </c>
      <c r="H640" t="s">
        <v>55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1127</v>
      </c>
      <c r="O640" s="10" t="s">
        <v>8334</v>
      </c>
      <c r="P640" t="s">
        <v>8335</v>
      </c>
    </row>
    <row r="641" spans="1:16" ht="29" hidden="1" x14ac:dyDescent="0.35">
      <c r="A641">
        <v>639</v>
      </c>
      <c r="B641" s="5" t="s">
        <v>1325</v>
      </c>
      <c r="C641" s="5" t="s">
        <v>1326</v>
      </c>
      <c r="D641" s="6">
        <v>1000000</v>
      </c>
      <c r="E641" s="7">
        <v>1</v>
      </c>
      <c r="F641" t="s">
        <v>272</v>
      </c>
      <c r="G641" t="s">
        <v>17</v>
      </c>
      <c r="H641" t="s">
        <v>18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1127</v>
      </c>
      <c r="O641" s="10" t="s">
        <v>8334</v>
      </c>
      <c r="P641" t="s">
        <v>8335</v>
      </c>
    </row>
    <row r="642" spans="1:16" ht="43.5" hidden="1" x14ac:dyDescent="0.35">
      <c r="A642">
        <v>640</v>
      </c>
      <c r="B642" s="5" t="s">
        <v>1327</v>
      </c>
      <c r="C642" s="5" t="s">
        <v>1328</v>
      </c>
      <c r="D642" s="6">
        <v>70</v>
      </c>
      <c r="E642" s="7">
        <v>101</v>
      </c>
      <c r="F642" t="s">
        <v>16</v>
      </c>
      <c r="G642" t="s">
        <v>179</v>
      </c>
      <c r="H642" t="s">
        <v>55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1329</v>
      </c>
      <c r="O642" s="10" t="s">
        <v>8334</v>
      </c>
      <c r="P642" t="s">
        <v>8336</v>
      </c>
    </row>
    <row r="643" spans="1:16" ht="43.5" hidden="1" x14ac:dyDescent="0.35">
      <c r="A643">
        <v>641</v>
      </c>
      <c r="B643" s="5" t="s">
        <v>1330</v>
      </c>
      <c r="C643" s="5" t="s">
        <v>1331</v>
      </c>
      <c r="D643" s="6">
        <v>40000</v>
      </c>
      <c r="E643" s="7">
        <v>47665</v>
      </c>
      <c r="F643" t="s">
        <v>16</v>
      </c>
      <c r="G643" t="s">
        <v>17</v>
      </c>
      <c r="H643" t="s">
        <v>18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1329</v>
      </c>
      <c r="O643" s="10" t="s">
        <v>8334</v>
      </c>
      <c r="P643" t="s">
        <v>8336</v>
      </c>
    </row>
    <row r="644" spans="1:16" ht="43.5" hidden="1" x14ac:dyDescent="0.35">
      <c r="A644">
        <v>642</v>
      </c>
      <c r="B644" s="5" t="s">
        <v>1332</v>
      </c>
      <c r="C644" s="5" t="s">
        <v>1333</v>
      </c>
      <c r="D644" s="6">
        <v>20000</v>
      </c>
      <c r="E644" s="7">
        <v>292097</v>
      </c>
      <c r="F644" t="s">
        <v>16</v>
      </c>
      <c r="G644" t="s">
        <v>502</v>
      </c>
      <c r="H644" t="s">
        <v>55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1329</v>
      </c>
      <c r="O644" s="10" t="s">
        <v>8334</v>
      </c>
      <c r="P644" t="s">
        <v>8336</v>
      </c>
    </row>
    <row r="645" spans="1:16" ht="43.5" hidden="1" x14ac:dyDescent="0.35">
      <c r="A645">
        <v>643</v>
      </c>
      <c r="B645" s="5" t="s">
        <v>1334</v>
      </c>
      <c r="C645" s="5" t="s">
        <v>1335</v>
      </c>
      <c r="D645" s="6">
        <v>25000</v>
      </c>
      <c r="E645" s="7">
        <v>26452</v>
      </c>
      <c r="F645" t="s">
        <v>16</v>
      </c>
      <c r="G645" t="s">
        <v>17</v>
      </c>
      <c r="H645" t="s">
        <v>18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1329</v>
      </c>
      <c r="O645" s="10" t="s">
        <v>8334</v>
      </c>
      <c r="P645" t="s">
        <v>8336</v>
      </c>
    </row>
    <row r="646" spans="1:16" ht="43.5" hidden="1" x14ac:dyDescent="0.35">
      <c r="A646">
        <v>644</v>
      </c>
      <c r="B646" s="5" t="s">
        <v>1336</v>
      </c>
      <c r="C646" s="5" t="s">
        <v>1337</v>
      </c>
      <c r="D646" s="6">
        <v>25000</v>
      </c>
      <c r="E646" s="7">
        <v>75029.48</v>
      </c>
      <c r="F646" t="s">
        <v>16</v>
      </c>
      <c r="G646" t="s">
        <v>17</v>
      </c>
      <c r="H646" t="s">
        <v>18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1329</v>
      </c>
      <c r="O646" s="10" t="s">
        <v>8334</v>
      </c>
      <c r="P646" t="s">
        <v>8336</v>
      </c>
    </row>
    <row r="647" spans="1:16" ht="29" hidden="1" x14ac:dyDescent="0.35">
      <c r="A647">
        <v>645</v>
      </c>
      <c r="B647" s="5" t="s">
        <v>1338</v>
      </c>
      <c r="C647" s="5" t="s">
        <v>1339</v>
      </c>
      <c r="D647" s="6">
        <v>2000</v>
      </c>
      <c r="E647" s="7">
        <v>5574</v>
      </c>
      <c r="F647" t="s">
        <v>16</v>
      </c>
      <c r="G647" t="s">
        <v>17</v>
      </c>
      <c r="H647" t="s">
        <v>18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1329</v>
      </c>
      <c r="O647" s="10" t="s">
        <v>8334</v>
      </c>
      <c r="P647" t="s">
        <v>8336</v>
      </c>
    </row>
    <row r="648" spans="1:16" ht="43.5" hidden="1" x14ac:dyDescent="0.35">
      <c r="A648">
        <v>646</v>
      </c>
      <c r="B648" s="5" t="s">
        <v>1340</v>
      </c>
      <c r="C648" s="5" t="s">
        <v>1341</v>
      </c>
      <c r="D648" s="6">
        <v>800</v>
      </c>
      <c r="E648" s="7">
        <v>1055.01</v>
      </c>
      <c r="F648" t="s">
        <v>16</v>
      </c>
      <c r="G648" t="s">
        <v>17</v>
      </c>
      <c r="H648" t="s">
        <v>18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1329</v>
      </c>
      <c r="O648" s="10" t="s">
        <v>8334</v>
      </c>
      <c r="P648" t="s">
        <v>8336</v>
      </c>
    </row>
    <row r="649" spans="1:16" ht="43.5" hidden="1" x14ac:dyDescent="0.35">
      <c r="A649">
        <v>647</v>
      </c>
      <c r="B649" s="5" t="s">
        <v>1342</v>
      </c>
      <c r="C649" s="5" t="s">
        <v>1343</v>
      </c>
      <c r="D649" s="6">
        <v>2000</v>
      </c>
      <c r="E649" s="7">
        <v>2141</v>
      </c>
      <c r="F649" t="s">
        <v>16</v>
      </c>
      <c r="G649" t="s">
        <v>159</v>
      </c>
      <c r="H649" t="s">
        <v>160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1329</v>
      </c>
      <c r="O649" s="10" t="s">
        <v>8334</v>
      </c>
      <c r="P649" t="s">
        <v>8336</v>
      </c>
    </row>
    <row r="650" spans="1:16" ht="29" hidden="1" x14ac:dyDescent="0.35">
      <c r="A650">
        <v>648</v>
      </c>
      <c r="B650" s="5" t="s">
        <v>1344</v>
      </c>
      <c r="C650" s="5" t="s">
        <v>1345</v>
      </c>
      <c r="D650" s="6">
        <v>35000</v>
      </c>
      <c r="E650" s="7">
        <v>44388</v>
      </c>
      <c r="F650" t="s">
        <v>16</v>
      </c>
      <c r="G650" t="s">
        <v>17</v>
      </c>
      <c r="H650" t="s">
        <v>18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1329</v>
      </c>
      <c r="O650" s="10" t="s">
        <v>8334</v>
      </c>
      <c r="P650" t="s">
        <v>8336</v>
      </c>
    </row>
    <row r="651" spans="1:16" ht="43.5" hidden="1" x14ac:dyDescent="0.35">
      <c r="A651">
        <v>649</v>
      </c>
      <c r="B651" s="5" t="s">
        <v>1346</v>
      </c>
      <c r="C651" s="5" t="s">
        <v>1347</v>
      </c>
      <c r="D651" s="6">
        <v>2500</v>
      </c>
      <c r="E651" s="7">
        <v>3499</v>
      </c>
      <c r="F651" t="s">
        <v>16</v>
      </c>
      <c r="G651" t="s">
        <v>17</v>
      </c>
      <c r="H651" t="s">
        <v>18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1329</v>
      </c>
      <c r="O651" s="10" t="s">
        <v>8334</v>
      </c>
      <c r="P651" t="s">
        <v>8336</v>
      </c>
    </row>
    <row r="652" spans="1:16" ht="43.5" hidden="1" x14ac:dyDescent="0.35">
      <c r="A652">
        <v>650</v>
      </c>
      <c r="B652" s="5" t="s">
        <v>1348</v>
      </c>
      <c r="C652" s="5" t="s">
        <v>1349</v>
      </c>
      <c r="D652" s="6">
        <v>1500</v>
      </c>
      <c r="E652" s="7">
        <v>1686</v>
      </c>
      <c r="F652" t="s">
        <v>16</v>
      </c>
      <c r="G652" t="s">
        <v>17</v>
      </c>
      <c r="H652" t="s">
        <v>18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1329</v>
      </c>
      <c r="O652" s="10" t="s">
        <v>8334</v>
      </c>
      <c r="P652" t="s">
        <v>8336</v>
      </c>
    </row>
    <row r="653" spans="1:16" ht="43.5" hidden="1" x14ac:dyDescent="0.35">
      <c r="A653">
        <v>651</v>
      </c>
      <c r="B653" s="5" t="s">
        <v>1350</v>
      </c>
      <c r="C653" s="5" t="s">
        <v>1351</v>
      </c>
      <c r="D653" s="6">
        <v>25000</v>
      </c>
      <c r="E653" s="7">
        <v>25132</v>
      </c>
      <c r="F653" t="s">
        <v>16</v>
      </c>
      <c r="G653" t="s">
        <v>17</v>
      </c>
      <c r="H653" t="s">
        <v>18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1329</v>
      </c>
      <c r="O653" s="10" t="s">
        <v>8334</v>
      </c>
      <c r="P653" t="s">
        <v>8336</v>
      </c>
    </row>
    <row r="654" spans="1:16" ht="58" hidden="1" x14ac:dyDescent="0.35">
      <c r="A654">
        <v>652</v>
      </c>
      <c r="B654" s="5" t="s">
        <v>1352</v>
      </c>
      <c r="C654" s="5" t="s">
        <v>1353</v>
      </c>
      <c r="D654" s="6">
        <v>3000</v>
      </c>
      <c r="E654" s="7">
        <v>3014</v>
      </c>
      <c r="F654" t="s">
        <v>16</v>
      </c>
      <c r="G654" t="s">
        <v>17</v>
      </c>
      <c r="H654" t="s">
        <v>18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1329</v>
      </c>
      <c r="O654" s="10" t="s">
        <v>8334</v>
      </c>
      <c r="P654" t="s">
        <v>8336</v>
      </c>
    </row>
    <row r="655" spans="1:16" ht="58" hidden="1" x14ac:dyDescent="0.35">
      <c r="A655">
        <v>653</v>
      </c>
      <c r="B655" s="5" t="s">
        <v>1354</v>
      </c>
      <c r="C655" s="5" t="s">
        <v>1355</v>
      </c>
      <c r="D655" s="6">
        <v>75000</v>
      </c>
      <c r="E655" s="7">
        <v>106084.5</v>
      </c>
      <c r="F655" t="s">
        <v>16</v>
      </c>
      <c r="G655" t="s">
        <v>17</v>
      </c>
      <c r="H655" t="s">
        <v>18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1329</v>
      </c>
      <c r="O655" s="10" t="s">
        <v>8334</v>
      </c>
      <c r="P655" t="s">
        <v>8336</v>
      </c>
    </row>
    <row r="656" spans="1:16" ht="43.5" hidden="1" x14ac:dyDescent="0.35">
      <c r="A656">
        <v>654</v>
      </c>
      <c r="B656" s="5" t="s">
        <v>1356</v>
      </c>
      <c r="C656" s="5" t="s">
        <v>1357</v>
      </c>
      <c r="D656" s="6">
        <v>12000</v>
      </c>
      <c r="E656" s="7">
        <v>32075</v>
      </c>
      <c r="F656" t="s">
        <v>16</v>
      </c>
      <c r="G656" t="s">
        <v>17</v>
      </c>
      <c r="H656" t="s">
        <v>18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1329</v>
      </c>
      <c r="O656" s="10" t="s">
        <v>8334</v>
      </c>
      <c r="P656" t="s">
        <v>8336</v>
      </c>
    </row>
    <row r="657" spans="1:16" ht="43.5" hidden="1" x14ac:dyDescent="0.35">
      <c r="A657">
        <v>655</v>
      </c>
      <c r="B657" s="5" t="s">
        <v>1358</v>
      </c>
      <c r="C657" s="5" t="s">
        <v>1359</v>
      </c>
      <c r="D657" s="6">
        <v>8000</v>
      </c>
      <c r="E657" s="7">
        <v>11751</v>
      </c>
      <c r="F657" t="s">
        <v>16</v>
      </c>
      <c r="G657" t="s">
        <v>17</v>
      </c>
      <c r="H657" t="s">
        <v>18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1329</v>
      </c>
      <c r="O657" s="10" t="s">
        <v>8334</v>
      </c>
      <c r="P657" t="s">
        <v>8336</v>
      </c>
    </row>
    <row r="658" spans="1:16" ht="43.5" hidden="1" x14ac:dyDescent="0.35">
      <c r="A658">
        <v>656</v>
      </c>
      <c r="B658" s="5" t="s">
        <v>1360</v>
      </c>
      <c r="C658" s="5" t="s">
        <v>1361</v>
      </c>
      <c r="D658" s="6">
        <v>5000</v>
      </c>
      <c r="E658" s="7">
        <v>10678</v>
      </c>
      <c r="F658" t="s">
        <v>16</v>
      </c>
      <c r="G658" t="s">
        <v>17</v>
      </c>
      <c r="H658" t="s">
        <v>18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1329</v>
      </c>
      <c r="O658" s="10" t="s">
        <v>8334</v>
      </c>
      <c r="P658" t="s">
        <v>8336</v>
      </c>
    </row>
    <row r="659" spans="1:16" ht="43.5" hidden="1" x14ac:dyDescent="0.35">
      <c r="A659">
        <v>657</v>
      </c>
      <c r="B659" s="5" t="s">
        <v>1362</v>
      </c>
      <c r="C659" s="5" t="s">
        <v>1363</v>
      </c>
      <c r="D659" s="6">
        <v>15000</v>
      </c>
      <c r="E659" s="7">
        <v>18855</v>
      </c>
      <c r="F659" t="s">
        <v>16</v>
      </c>
      <c r="G659" t="s">
        <v>17</v>
      </c>
      <c r="H659" t="s">
        <v>18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1329</v>
      </c>
      <c r="O659" s="10" t="s">
        <v>8334</v>
      </c>
      <c r="P659" t="s">
        <v>8336</v>
      </c>
    </row>
    <row r="660" spans="1:16" ht="43.5" hidden="1" x14ac:dyDescent="0.35">
      <c r="A660">
        <v>658</v>
      </c>
      <c r="B660" s="5" t="s">
        <v>1364</v>
      </c>
      <c r="C660" s="5" t="s">
        <v>1365</v>
      </c>
      <c r="D660" s="6">
        <v>28888</v>
      </c>
      <c r="E660" s="7">
        <v>30177</v>
      </c>
      <c r="F660" t="s">
        <v>16</v>
      </c>
      <c r="G660" t="s">
        <v>17</v>
      </c>
      <c r="H660" t="s">
        <v>18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1329</v>
      </c>
      <c r="O660" s="10" t="s">
        <v>8334</v>
      </c>
      <c r="P660" t="s">
        <v>8336</v>
      </c>
    </row>
    <row r="661" spans="1:16" hidden="1" x14ac:dyDescent="0.35">
      <c r="A661">
        <v>659</v>
      </c>
      <c r="B661" s="5" t="s">
        <v>1366</v>
      </c>
      <c r="C661" s="5" t="s">
        <v>1367</v>
      </c>
      <c r="D661" s="6">
        <v>3000</v>
      </c>
      <c r="E661" s="7">
        <v>3017</v>
      </c>
      <c r="F661" t="s">
        <v>16</v>
      </c>
      <c r="G661" t="s">
        <v>17</v>
      </c>
      <c r="H661" t="s">
        <v>18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1329</v>
      </c>
      <c r="O661" s="10" t="s">
        <v>8334</v>
      </c>
      <c r="P661" t="s">
        <v>8336</v>
      </c>
    </row>
    <row r="662" spans="1:16" ht="58" hidden="1" x14ac:dyDescent="0.35">
      <c r="A662">
        <v>660</v>
      </c>
      <c r="B662" s="5" t="s">
        <v>1368</v>
      </c>
      <c r="C662" s="5" t="s">
        <v>1369</v>
      </c>
      <c r="D662" s="6">
        <v>50000</v>
      </c>
      <c r="E662" s="7">
        <v>1529</v>
      </c>
      <c r="F662" t="s">
        <v>357</v>
      </c>
      <c r="G662" t="s">
        <v>17</v>
      </c>
      <c r="H662" t="s">
        <v>18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1329</v>
      </c>
      <c r="O662" s="10" t="s">
        <v>8334</v>
      </c>
      <c r="P662" t="s">
        <v>8336</v>
      </c>
    </row>
    <row r="663" spans="1:16" ht="43.5" hidden="1" x14ac:dyDescent="0.35">
      <c r="A663">
        <v>661</v>
      </c>
      <c r="B663" s="5" t="s">
        <v>1370</v>
      </c>
      <c r="C663" s="5" t="s">
        <v>1371</v>
      </c>
      <c r="D663" s="6">
        <v>10000</v>
      </c>
      <c r="E663" s="7">
        <v>95</v>
      </c>
      <c r="F663" t="s">
        <v>357</v>
      </c>
      <c r="G663" t="s">
        <v>17</v>
      </c>
      <c r="H663" t="s">
        <v>18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1329</v>
      </c>
      <c r="O663" s="10" t="s">
        <v>8334</v>
      </c>
      <c r="P663" t="s">
        <v>8336</v>
      </c>
    </row>
    <row r="664" spans="1:16" ht="43.5" hidden="1" x14ac:dyDescent="0.35">
      <c r="A664">
        <v>662</v>
      </c>
      <c r="B664" s="5" t="s">
        <v>1372</v>
      </c>
      <c r="C664" s="5" t="s">
        <v>1373</v>
      </c>
      <c r="D664" s="6">
        <v>39000</v>
      </c>
      <c r="E664" s="7">
        <v>156</v>
      </c>
      <c r="F664" t="s">
        <v>357</v>
      </c>
      <c r="G664" t="s">
        <v>17</v>
      </c>
      <c r="H664" t="s">
        <v>18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1329</v>
      </c>
      <c r="O664" s="10" t="s">
        <v>8334</v>
      </c>
      <c r="P664" t="s">
        <v>8336</v>
      </c>
    </row>
    <row r="665" spans="1:16" ht="58" hidden="1" x14ac:dyDescent="0.35">
      <c r="A665">
        <v>663</v>
      </c>
      <c r="B665" s="5" t="s">
        <v>1374</v>
      </c>
      <c r="C665" s="5" t="s">
        <v>1375</v>
      </c>
      <c r="D665" s="6">
        <v>200000</v>
      </c>
      <c r="E665" s="7">
        <v>700</v>
      </c>
      <c r="F665" t="s">
        <v>357</v>
      </c>
      <c r="G665" t="s">
        <v>309</v>
      </c>
      <c r="H665" t="s">
        <v>310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1329</v>
      </c>
      <c r="O665" s="10" t="s">
        <v>8334</v>
      </c>
      <c r="P665" t="s">
        <v>8336</v>
      </c>
    </row>
    <row r="666" spans="1:16" ht="43.5" hidden="1" x14ac:dyDescent="0.35">
      <c r="A666">
        <v>664</v>
      </c>
      <c r="B666" s="5" t="s">
        <v>1376</v>
      </c>
      <c r="C666" s="5" t="s">
        <v>1377</v>
      </c>
      <c r="D666" s="6">
        <v>12000</v>
      </c>
      <c r="E666" s="7">
        <v>904</v>
      </c>
      <c r="F666" t="s">
        <v>357</v>
      </c>
      <c r="G666" t="s">
        <v>17</v>
      </c>
      <c r="H666" t="s">
        <v>18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1329</v>
      </c>
      <c r="O666" s="10" t="s">
        <v>8334</v>
      </c>
      <c r="P666" t="s">
        <v>8336</v>
      </c>
    </row>
    <row r="667" spans="1:16" ht="58" hidden="1" x14ac:dyDescent="0.35">
      <c r="A667">
        <v>665</v>
      </c>
      <c r="B667" s="5" t="s">
        <v>1378</v>
      </c>
      <c r="C667" s="5" t="s">
        <v>1379</v>
      </c>
      <c r="D667" s="6">
        <v>10000</v>
      </c>
      <c r="E667" s="7">
        <v>1864</v>
      </c>
      <c r="F667" t="s">
        <v>357</v>
      </c>
      <c r="G667" t="s">
        <v>17</v>
      </c>
      <c r="H667" t="s">
        <v>18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1329</v>
      </c>
      <c r="O667" s="10" t="s">
        <v>8334</v>
      </c>
      <c r="P667" t="s">
        <v>8336</v>
      </c>
    </row>
    <row r="668" spans="1:16" ht="43.5" hidden="1" x14ac:dyDescent="0.35">
      <c r="A668">
        <v>666</v>
      </c>
      <c r="B668" s="5" t="s">
        <v>1380</v>
      </c>
      <c r="C668" s="5" t="s">
        <v>1381</v>
      </c>
      <c r="D668" s="6">
        <v>200000</v>
      </c>
      <c r="E668" s="7">
        <v>8</v>
      </c>
      <c r="F668" t="s">
        <v>357</v>
      </c>
      <c r="G668" t="s">
        <v>17</v>
      </c>
      <c r="H668" t="s">
        <v>18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1329</v>
      </c>
      <c r="O668" s="10" t="s">
        <v>8334</v>
      </c>
      <c r="P668" t="s">
        <v>8336</v>
      </c>
    </row>
    <row r="669" spans="1:16" ht="58" hidden="1" x14ac:dyDescent="0.35">
      <c r="A669">
        <v>667</v>
      </c>
      <c r="B669" s="5" t="s">
        <v>1382</v>
      </c>
      <c r="C669" s="5" t="s">
        <v>1383</v>
      </c>
      <c r="D669" s="6">
        <v>50000</v>
      </c>
      <c r="E669" s="7">
        <v>5010</v>
      </c>
      <c r="F669" t="s">
        <v>357</v>
      </c>
      <c r="G669" t="s">
        <v>1224</v>
      </c>
      <c r="H669" t="s">
        <v>55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1329</v>
      </c>
      <c r="O669" s="10" t="s">
        <v>8334</v>
      </c>
      <c r="P669" t="s">
        <v>8336</v>
      </c>
    </row>
    <row r="670" spans="1:16" ht="43.5" hidden="1" x14ac:dyDescent="0.35">
      <c r="A670">
        <v>668</v>
      </c>
      <c r="B670" s="5" t="s">
        <v>1384</v>
      </c>
      <c r="C670" s="5" t="s">
        <v>1385</v>
      </c>
      <c r="D670" s="6">
        <v>15000</v>
      </c>
      <c r="E670" s="7">
        <v>684</v>
      </c>
      <c r="F670" t="s">
        <v>357</v>
      </c>
      <c r="G670" t="s">
        <v>17</v>
      </c>
      <c r="H670" t="s">
        <v>18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1329</v>
      </c>
      <c r="O670" s="10" t="s">
        <v>8334</v>
      </c>
      <c r="P670" t="s">
        <v>8336</v>
      </c>
    </row>
    <row r="671" spans="1:16" ht="58" hidden="1" x14ac:dyDescent="0.35">
      <c r="A671">
        <v>669</v>
      </c>
      <c r="B671" s="5" t="s">
        <v>1386</v>
      </c>
      <c r="C671" s="5" t="s">
        <v>1387</v>
      </c>
      <c r="D671" s="6">
        <v>200000</v>
      </c>
      <c r="E671" s="7">
        <v>43015</v>
      </c>
      <c r="F671" t="s">
        <v>357</v>
      </c>
      <c r="G671" t="s">
        <v>476</v>
      </c>
      <c r="H671" t="s">
        <v>477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1329</v>
      </c>
      <c r="O671" s="10" t="s">
        <v>8334</v>
      </c>
      <c r="P671" t="s">
        <v>8336</v>
      </c>
    </row>
    <row r="672" spans="1:16" ht="58" hidden="1" x14ac:dyDescent="0.35">
      <c r="A672">
        <v>670</v>
      </c>
      <c r="B672" s="5" t="s">
        <v>1388</v>
      </c>
      <c r="C672" s="5" t="s">
        <v>1389</v>
      </c>
      <c r="D672" s="6">
        <v>90000</v>
      </c>
      <c r="E672" s="7">
        <v>26349</v>
      </c>
      <c r="F672" t="s">
        <v>357</v>
      </c>
      <c r="G672" t="s">
        <v>1224</v>
      </c>
      <c r="H672" t="s">
        <v>55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1329</v>
      </c>
      <c r="O672" s="10" t="s">
        <v>8334</v>
      </c>
      <c r="P672" t="s">
        <v>8336</v>
      </c>
    </row>
    <row r="673" spans="1:16" ht="58" hidden="1" x14ac:dyDescent="0.35">
      <c r="A673">
        <v>671</v>
      </c>
      <c r="B673" s="5" t="s">
        <v>1390</v>
      </c>
      <c r="C673" s="5" t="s">
        <v>1391</v>
      </c>
      <c r="D673" s="6">
        <v>30000</v>
      </c>
      <c r="E673" s="7">
        <v>11828</v>
      </c>
      <c r="F673" t="s">
        <v>357</v>
      </c>
      <c r="G673" t="s">
        <v>17</v>
      </c>
      <c r="H673" t="s">
        <v>18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1329</v>
      </c>
      <c r="O673" s="10" t="s">
        <v>8334</v>
      </c>
      <c r="P673" t="s">
        <v>8336</v>
      </c>
    </row>
    <row r="674" spans="1:16" ht="43.5" hidden="1" x14ac:dyDescent="0.35">
      <c r="A674">
        <v>672</v>
      </c>
      <c r="B674" s="5" t="s">
        <v>1392</v>
      </c>
      <c r="C674" s="5" t="s">
        <v>1393</v>
      </c>
      <c r="D674" s="6">
        <v>50000</v>
      </c>
      <c r="E674" s="7">
        <v>10814</v>
      </c>
      <c r="F674" t="s">
        <v>357</v>
      </c>
      <c r="G674" t="s">
        <v>17</v>
      </c>
      <c r="H674" t="s">
        <v>18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1329</v>
      </c>
      <c r="O674" s="10" t="s">
        <v>8334</v>
      </c>
      <c r="P674" t="s">
        <v>8336</v>
      </c>
    </row>
    <row r="675" spans="1:16" ht="58" hidden="1" x14ac:dyDescent="0.35">
      <c r="A675">
        <v>673</v>
      </c>
      <c r="B675" s="5" t="s">
        <v>1394</v>
      </c>
      <c r="C675" s="5" t="s">
        <v>1395</v>
      </c>
      <c r="D675" s="6">
        <v>100000</v>
      </c>
      <c r="E675" s="7">
        <v>205</v>
      </c>
      <c r="F675" t="s">
        <v>357</v>
      </c>
      <c r="G675" t="s">
        <v>17</v>
      </c>
      <c r="H675" t="s">
        <v>18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1329</v>
      </c>
      <c r="O675" s="10" t="s">
        <v>8334</v>
      </c>
      <c r="P675" t="s">
        <v>8336</v>
      </c>
    </row>
    <row r="676" spans="1:16" ht="29" hidden="1" x14ac:dyDescent="0.35">
      <c r="A676">
        <v>674</v>
      </c>
      <c r="B676" s="5" t="s">
        <v>1396</v>
      </c>
      <c r="C676" s="5" t="s">
        <v>1397</v>
      </c>
      <c r="D676" s="6">
        <v>50000</v>
      </c>
      <c r="E676" s="7">
        <v>15</v>
      </c>
      <c r="F676" t="s">
        <v>357</v>
      </c>
      <c r="G676" t="s">
        <v>17</v>
      </c>
      <c r="H676" t="s">
        <v>18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1329</v>
      </c>
      <c r="O676" s="10" t="s">
        <v>8334</v>
      </c>
      <c r="P676" t="s">
        <v>8336</v>
      </c>
    </row>
    <row r="677" spans="1:16" ht="43.5" hidden="1" x14ac:dyDescent="0.35">
      <c r="A677">
        <v>675</v>
      </c>
      <c r="B677" s="5" t="s">
        <v>1398</v>
      </c>
      <c r="C677" s="5" t="s">
        <v>1399</v>
      </c>
      <c r="D677" s="6">
        <v>6000</v>
      </c>
      <c r="E677" s="7">
        <v>891</v>
      </c>
      <c r="F677" t="s">
        <v>357</v>
      </c>
      <c r="G677" t="s">
        <v>17</v>
      </c>
      <c r="H677" t="s">
        <v>18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1329</v>
      </c>
      <c r="O677" s="10" t="s">
        <v>8334</v>
      </c>
      <c r="P677" t="s">
        <v>8336</v>
      </c>
    </row>
    <row r="678" spans="1:16" ht="58" hidden="1" x14ac:dyDescent="0.35">
      <c r="A678">
        <v>676</v>
      </c>
      <c r="B678" s="5" t="s">
        <v>1400</v>
      </c>
      <c r="C678" s="5" t="s">
        <v>1401</v>
      </c>
      <c r="D678" s="6">
        <v>100000</v>
      </c>
      <c r="E678" s="7">
        <v>1471</v>
      </c>
      <c r="F678" t="s">
        <v>357</v>
      </c>
      <c r="G678" t="s">
        <v>159</v>
      </c>
      <c r="H678" t="s">
        <v>160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1329</v>
      </c>
      <c r="O678" s="10" t="s">
        <v>8334</v>
      </c>
      <c r="P678" t="s">
        <v>8336</v>
      </c>
    </row>
    <row r="679" spans="1:16" ht="72.5" hidden="1" x14ac:dyDescent="0.35">
      <c r="A679">
        <v>677</v>
      </c>
      <c r="B679" s="5" t="s">
        <v>1402</v>
      </c>
      <c r="C679" s="5" t="s">
        <v>1403</v>
      </c>
      <c r="D679" s="6">
        <v>50000</v>
      </c>
      <c r="E679" s="7">
        <v>12792</v>
      </c>
      <c r="F679" t="s">
        <v>357</v>
      </c>
      <c r="G679" t="s">
        <v>1224</v>
      </c>
      <c r="H679" t="s">
        <v>55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1329</v>
      </c>
      <c r="O679" s="10" t="s">
        <v>8334</v>
      </c>
      <c r="P679" t="s">
        <v>8336</v>
      </c>
    </row>
    <row r="680" spans="1:16" ht="43.5" hidden="1" x14ac:dyDescent="0.35">
      <c r="A680">
        <v>678</v>
      </c>
      <c r="B680" s="5" t="s">
        <v>1404</v>
      </c>
      <c r="C680" s="5" t="s">
        <v>1405</v>
      </c>
      <c r="D680" s="6">
        <v>29000</v>
      </c>
      <c r="E680" s="7">
        <v>1108</v>
      </c>
      <c r="F680" t="s">
        <v>357</v>
      </c>
      <c r="G680" t="s">
        <v>17</v>
      </c>
      <c r="H680" t="s">
        <v>18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1329</v>
      </c>
      <c r="O680" s="10" t="s">
        <v>8334</v>
      </c>
      <c r="P680" t="s">
        <v>8336</v>
      </c>
    </row>
    <row r="681" spans="1:16" ht="43.5" hidden="1" x14ac:dyDescent="0.35">
      <c r="A681">
        <v>679</v>
      </c>
      <c r="B681" s="5" t="s">
        <v>1406</v>
      </c>
      <c r="C681" s="5" t="s">
        <v>1407</v>
      </c>
      <c r="D681" s="6">
        <v>57000</v>
      </c>
      <c r="E681" s="7">
        <v>8827</v>
      </c>
      <c r="F681" t="s">
        <v>357</v>
      </c>
      <c r="G681" t="s">
        <v>17</v>
      </c>
      <c r="H681" t="s">
        <v>18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1329</v>
      </c>
      <c r="O681" s="10" t="s">
        <v>8334</v>
      </c>
      <c r="P681" t="s">
        <v>8336</v>
      </c>
    </row>
    <row r="682" spans="1:16" ht="58" hidden="1" x14ac:dyDescent="0.35">
      <c r="A682">
        <v>680</v>
      </c>
      <c r="B682" s="5" t="s">
        <v>1408</v>
      </c>
      <c r="C682" s="5" t="s">
        <v>1409</v>
      </c>
      <c r="D682" s="6">
        <v>75000</v>
      </c>
      <c r="E682" s="7">
        <v>19434</v>
      </c>
      <c r="F682" t="s">
        <v>357</v>
      </c>
      <c r="G682" t="s">
        <v>17</v>
      </c>
      <c r="H682" t="s">
        <v>18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1329</v>
      </c>
      <c r="O682" s="10" t="s">
        <v>8334</v>
      </c>
      <c r="P682" t="s">
        <v>8336</v>
      </c>
    </row>
    <row r="683" spans="1:16" ht="43.5" hidden="1" x14ac:dyDescent="0.35">
      <c r="A683">
        <v>681</v>
      </c>
      <c r="B683" s="5" t="s">
        <v>1410</v>
      </c>
      <c r="C683" s="5" t="s">
        <v>1411</v>
      </c>
      <c r="D683" s="6">
        <v>2500</v>
      </c>
      <c r="E683" s="7">
        <v>1</v>
      </c>
      <c r="F683" t="s">
        <v>357</v>
      </c>
      <c r="G683" t="s">
        <v>17</v>
      </c>
      <c r="H683" t="s">
        <v>18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1329</v>
      </c>
      <c r="O683" s="10" t="s">
        <v>8334</v>
      </c>
      <c r="P683" t="s">
        <v>8336</v>
      </c>
    </row>
    <row r="684" spans="1:16" ht="43.5" hidden="1" x14ac:dyDescent="0.35">
      <c r="A684">
        <v>682</v>
      </c>
      <c r="B684" s="5" t="s">
        <v>1412</v>
      </c>
      <c r="C684" s="5" t="s">
        <v>1413</v>
      </c>
      <c r="D684" s="6">
        <v>50000</v>
      </c>
      <c r="E684" s="7">
        <v>53</v>
      </c>
      <c r="F684" t="s">
        <v>357</v>
      </c>
      <c r="G684" t="s">
        <v>17</v>
      </c>
      <c r="H684" t="s">
        <v>18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1329</v>
      </c>
      <c r="O684" s="10" t="s">
        <v>8334</v>
      </c>
      <c r="P684" t="s">
        <v>8336</v>
      </c>
    </row>
    <row r="685" spans="1:16" ht="43.5" hidden="1" x14ac:dyDescent="0.35">
      <c r="A685">
        <v>683</v>
      </c>
      <c r="B685" s="5" t="s">
        <v>1414</v>
      </c>
      <c r="C685" s="5" t="s">
        <v>1415</v>
      </c>
      <c r="D685" s="6">
        <v>35000</v>
      </c>
      <c r="E685" s="7">
        <v>298</v>
      </c>
      <c r="F685" t="s">
        <v>357</v>
      </c>
      <c r="G685" t="s">
        <v>17</v>
      </c>
      <c r="H685" t="s">
        <v>18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1329</v>
      </c>
      <c r="O685" s="10" t="s">
        <v>8334</v>
      </c>
      <c r="P685" t="s">
        <v>8336</v>
      </c>
    </row>
    <row r="686" spans="1:16" ht="29" hidden="1" x14ac:dyDescent="0.35">
      <c r="A686">
        <v>684</v>
      </c>
      <c r="B686" s="5" t="s">
        <v>1416</v>
      </c>
      <c r="C686" s="5" t="s">
        <v>1417</v>
      </c>
      <c r="D686" s="6">
        <v>320000</v>
      </c>
      <c r="E686" s="7">
        <v>23948</v>
      </c>
      <c r="F686" t="s">
        <v>357</v>
      </c>
      <c r="G686" t="s">
        <v>17</v>
      </c>
      <c r="H686" t="s">
        <v>18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1329</v>
      </c>
      <c r="O686" s="10" t="s">
        <v>8334</v>
      </c>
      <c r="P686" t="s">
        <v>8336</v>
      </c>
    </row>
    <row r="687" spans="1:16" ht="43.5" hidden="1" x14ac:dyDescent="0.35">
      <c r="A687">
        <v>685</v>
      </c>
      <c r="B687" s="5" t="s">
        <v>1418</v>
      </c>
      <c r="C687" s="5" t="s">
        <v>1419</v>
      </c>
      <c r="D687" s="6">
        <v>2000</v>
      </c>
      <c r="E687" s="7">
        <v>553</v>
      </c>
      <c r="F687" t="s">
        <v>357</v>
      </c>
      <c r="G687" t="s">
        <v>17</v>
      </c>
      <c r="H687" t="s">
        <v>18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1329</v>
      </c>
      <c r="O687" s="10" t="s">
        <v>8334</v>
      </c>
      <c r="P687" t="s">
        <v>8336</v>
      </c>
    </row>
    <row r="688" spans="1:16" ht="58" hidden="1" x14ac:dyDescent="0.35">
      <c r="A688">
        <v>686</v>
      </c>
      <c r="B688" s="5" t="s">
        <v>1420</v>
      </c>
      <c r="C688" s="5" t="s">
        <v>1421</v>
      </c>
      <c r="D688" s="6">
        <v>500000</v>
      </c>
      <c r="E688" s="7">
        <v>0</v>
      </c>
      <c r="F688" t="s">
        <v>357</v>
      </c>
      <c r="G688" t="s">
        <v>1224</v>
      </c>
      <c r="H688" t="s">
        <v>55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1329</v>
      </c>
      <c r="O688" s="10" t="s">
        <v>8334</v>
      </c>
      <c r="P688" t="s">
        <v>8336</v>
      </c>
    </row>
    <row r="689" spans="1:16" ht="43.5" hidden="1" x14ac:dyDescent="0.35">
      <c r="A689">
        <v>687</v>
      </c>
      <c r="B689" s="5" t="s">
        <v>1422</v>
      </c>
      <c r="C689" s="5" t="s">
        <v>1423</v>
      </c>
      <c r="D689" s="6">
        <v>100000</v>
      </c>
      <c r="E689" s="7">
        <v>3550</v>
      </c>
      <c r="F689" t="s">
        <v>357</v>
      </c>
      <c r="G689" t="s">
        <v>1424</v>
      </c>
      <c r="H689" t="s">
        <v>1425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1329</v>
      </c>
      <c r="O689" s="10" t="s">
        <v>8334</v>
      </c>
      <c r="P689" t="s">
        <v>8336</v>
      </c>
    </row>
    <row r="690" spans="1:16" ht="58" hidden="1" x14ac:dyDescent="0.35">
      <c r="A690">
        <v>688</v>
      </c>
      <c r="B690" s="5" t="s">
        <v>1426</v>
      </c>
      <c r="C690" s="5" t="s">
        <v>1427</v>
      </c>
      <c r="D690" s="6">
        <v>20000</v>
      </c>
      <c r="E690" s="7">
        <v>14598</v>
      </c>
      <c r="F690" t="s">
        <v>357</v>
      </c>
      <c r="G690" t="s">
        <v>17</v>
      </c>
      <c r="H690" t="s">
        <v>18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1329</v>
      </c>
      <c r="O690" s="10" t="s">
        <v>8334</v>
      </c>
      <c r="P690" t="s">
        <v>8336</v>
      </c>
    </row>
    <row r="691" spans="1:16" ht="58" hidden="1" x14ac:dyDescent="0.35">
      <c r="A691">
        <v>689</v>
      </c>
      <c r="B691" s="5" t="s">
        <v>1428</v>
      </c>
      <c r="C691" s="5" t="s">
        <v>1429</v>
      </c>
      <c r="D691" s="6">
        <v>200000</v>
      </c>
      <c r="E691" s="7">
        <v>115297.5</v>
      </c>
      <c r="F691" t="s">
        <v>357</v>
      </c>
      <c r="G691" t="s">
        <v>17</v>
      </c>
      <c r="H691" t="s">
        <v>18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1329</v>
      </c>
      <c r="O691" s="10" t="s">
        <v>8334</v>
      </c>
      <c r="P691" t="s">
        <v>8336</v>
      </c>
    </row>
    <row r="692" spans="1:16" ht="29" hidden="1" x14ac:dyDescent="0.35">
      <c r="A692">
        <v>690</v>
      </c>
      <c r="B692" s="5" t="s">
        <v>1430</v>
      </c>
      <c r="C692" s="5" t="s">
        <v>1431</v>
      </c>
      <c r="D692" s="6">
        <v>20000</v>
      </c>
      <c r="E692" s="7">
        <v>2468</v>
      </c>
      <c r="F692" t="s">
        <v>357</v>
      </c>
      <c r="G692" t="s">
        <v>17</v>
      </c>
      <c r="H692" t="s">
        <v>18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1329</v>
      </c>
      <c r="O692" s="10" t="s">
        <v>8334</v>
      </c>
      <c r="P692" t="s">
        <v>8336</v>
      </c>
    </row>
    <row r="693" spans="1:16" ht="43.5" hidden="1" x14ac:dyDescent="0.35">
      <c r="A693">
        <v>691</v>
      </c>
      <c r="B693" s="5" t="s">
        <v>1432</v>
      </c>
      <c r="C693" s="5" t="s">
        <v>1433</v>
      </c>
      <c r="D693" s="6">
        <v>50000</v>
      </c>
      <c r="E693" s="7">
        <v>260</v>
      </c>
      <c r="F693" t="s">
        <v>357</v>
      </c>
      <c r="G693" t="s">
        <v>17</v>
      </c>
      <c r="H693" t="s">
        <v>18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1329</v>
      </c>
      <c r="O693" s="10" t="s">
        <v>8334</v>
      </c>
      <c r="P693" t="s">
        <v>8336</v>
      </c>
    </row>
    <row r="694" spans="1:16" ht="43.5" hidden="1" x14ac:dyDescent="0.35">
      <c r="A694">
        <v>692</v>
      </c>
      <c r="B694" s="5" t="s">
        <v>1434</v>
      </c>
      <c r="C694" s="5" t="s">
        <v>1435</v>
      </c>
      <c r="D694" s="6">
        <v>20000</v>
      </c>
      <c r="E694" s="7">
        <v>1306</v>
      </c>
      <c r="F694" t="s">
        <v>357</v>
      </c>
      <c r="G694" t="s">
        <v>24</v>
      </c>
      <c r="H694" t="s">
        <v>25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1329</v>
      </c>
      <c r="O694" s="10" t="s">
        <v>8334</v>
      </c>
      <c r="P694" t="s">
        <v>8336</v>
      </c>
    </row>
    <row r="695" spans="1:16" ht="43.5" hidden="1" x14ac:dyDescent="0.35">
      <c r="A695">
        <v>693</v>
      </c>
      <c r="B695" s="5" t="s">
        <v>1436</v>
      </c>
      <c r="C695" s="5" t="s">
        <v>1437</v>
      </c>
      <c r="D695" s="6">
        <v>100000</v>
      </c>
      <c r="E695" s="7">
        <v>35338</v>
      </c>
      <c r="F695" t="s">
        <v>357</v>
      </c>
      <c r="G695" t="s">
        <v>17</v>
      </c>
      <c r="H695" t="s">
        <v>18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1329</v>
      </c>
      <c r="O695" s="10" t="s">
        <v>8334</v>
      </c>
      <c r="P695" t="s">
        <v>8336</v>
      </c>
    </row>
    <row r="696" spans="1:16" ht="43.5" hidden="1" x14ac:dyDescent="0.35">
      <c r="A696">
        <v>694</v>
      </c>
      <c r="B696" s="5" t="s">
        <v>1438</v>
      </c>
      <c r="C696" s="5" t="s">
        <v>1439</v>
      </c>
      <c r="D696" s="6">
        <v>150000</v>
      </c>
      <c r="E696" s="7">
        <v>590</v>
      </c>
      <c r="F696" t="s">
        <v>357</v>
      </c>
      <c r="G696" t="s">
        <v>17</v>
      </c>
      <c r="H696" t="s">
        <v>18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1329</v>
      </c>
      <c r="O696" s="10" t="s">
        <v>8334</v>
      </c>
      <c r="P696" t="s">
        <v>8336</v>
      </c>
    </row>
    <row r="697" spans="1:16" ht="58" hidden="1" x14ac:dyDescent="0.35">
      <c r="A697">
        <v>695</v>
      </c>
      <c r="B697" s="5" t="s">
        <v>1440</v>
      </c>
      <c r="C697" s="5" t="s">
        <v>1441</v>
      </c>
      <c r="D697" s="6">
        <v>60000</v>
      </c>
      <c r="E697" s="7">
        <v>636</v>
      </c>
      <c r="F697" t="s">
        <v>357</v>
      </c>
      <c r="G697" t="s">
        <v>17</v>
      </c>
      <c r="H697" t="s">
        <v>18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1329</v>
      </c>
      <c r="O697" s="10" t="s">
        <v>8334</v>
      </c>
      <c r="P697" t="s">
        <v>8336</v>
      </c>
    </row>
    <row r="698" spans="1:16" ht="29" hidden="1" x14ac:dyDescent="0.35">
      <c r="A698">
        <v>696</v>
      </c>
      <c r="B698" s="5" t="s">
        <v>1442</v>
      </c>
      <c r="C698" s="5" t="s">
        <v>1443</v>
      </c>
      <c r="D698" s="6">
        <v>175000</v>
      </c>
      <c r="E698" s="7">
        <v>1</v>
      </c>
      <c r="F698" t="s">
        <v>357</v>
      </c>
      <c r="G698" t="s">
        <v>387</v>
      </c>
      <c r="H698" t="s">
        <v>55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1329</v>
      </c>
      <c r="O698" s="10" t="s">
        <v>8334</v>
      </c>
      <c r="P698" t="s">
        <v>8336</v>
      </c>
    </row>
    <row r="699" spans="1:16" ht="43.5" hidden="1" x14ac:dyDescent="0.35">
      <c r="A699">
        <v>697</v>
      </c>
      <c r="B699" s="5" t="s">
        <v>1444</v>
      </c>
      <c r="C699" s="5" t="s">
        <v>1445</v>
      </c>
      <c r="D699" s="6">
        <v>5000</v>
      </c>
      <c r="E699" s="7">
        <v>2319</v>
      </c>
      <c r="F699" t="s">
        <v>357</v>
      </c>
      <c r="G699" t="s">
        <v>502</v>
      </c>
      <c r="H699" t="s">
        <v>55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1329</v>
      </c>
      <c r="O699" s="10" t="s">
        <v>8334</v>
      </c>
      <c r="P699" t="s">
        <v>8336</v>
      </c>
    </row>
    <row r="700" spans="1:16" ht="43.5" hidden="1" x14ac:dyDescent="0.35">
      <c r="A700">
        <v>698</v>
      </c>
      <c r="B700" s="5" t="s">
        <v>1446</v>
      </c>
      <c r="C700" s="5" t="s">
        <v>1447</v>
      </c>
      <c r="D700" s="6">
        <v>100000</v>
      </c>
      <c r="E700" s="7">
        <v>15390</v>
      </c>
      <c r="F700" t="s">
        <v>357</v>
      </c>
      <c r="G700" t="s">
        <v>17</v>
      </c>
      <c r="H700" t="s">
        <v>18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1329</v>
      </c>
      <c r="O700" s="10" t="s">
        <v>8334</v>
      </c>
      <c r="P700" t="s">
        <v>8336</v>
      </c>
    </row>
    <row r="701" spans="1:16" ht="43.5" hidden="1" x14ac:dyDescent="0.35">
      <c r="A701">
        <v>699</v>
      </c>
      <c r="B701" s="5" t="s">
        <v>1448</v>
      </c>
      <c r="C701" s="5" t="s">
        <v>1449</v>
      </c>
      <c r="D701" s="6">
        <v>130000</v>
      </c>
      <c r="E701" s="7">
        <v>107148.74</v>
      </c>
      <c r="F701" t="s">
        <v>357</v>
      </c>
      <c r="G701" t="s">
        <v>17</v>
      </c>
      <c r="H701" t="s">
        <v>18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1329</v>
      </c>
      <c r="O701" s="10" t="s">
        <v>8334</v>
      </c>
      <c r="P701" t="s">
        <v>8336</v>
      </c>
    </row>
    <row r="702" spans="1:16" ht="58" hidden="1" x14ac:dyDescent="0.35">
      <c r="A702">
        <v>700</v>
      </c>
      <c r="B702" s="5" t="s">
        <v>1450</v>
      </c>
      <c r="C702" s="5" t="s">
        <v>1451</v>
      </c>
      <c r="D702" s="6">
        <v>15000</v>
      </c>
      <c r="E702" s="7">
        <v>403</v>
      </c>
      <c r="F702" t="s">
        <v>357</v>
      </c>
      <c r="G702" t="s">
        <v>54</v>
      </c>
      <c r="H702" t="s">
        <v>55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1329</v>
      </c>
      <c r="O702" s="10" t="s">
        <v>8334</v>
      </c>
      <c r="P702" t="s">
        <v>8336</v>
      </c>
    </row>
    <row r="703" spans="1:16" ht="43.5" hidden="1" x14ac:dyDescent="0.35">
      <c r="A703">
        <v>701</v>
      </c>
      <c r="B703" s="5" t="s">
        <v>1452</v>
      </c>
      <c r="C703" s="5" t="s">
        <v>1453</v>
      </c>
      <c r="D703" s="6">
        <v>23000</v>
      </c>
      <c r="E703" s="7">
        <v>6118</v>
      </c>
      <c r="F703" t="s">
        <v>357</v>
      </c>
      <c r="G703" t="s">
        <v>24</v>
      </c>
      <c r="H703" t="s">
        <v>25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1329</v>
      </c>
      <c r="O703" s="10" t="s">
        <v>8334</v>
      </c>
      <c r="P703" t="s">
        <v>8336</v>
      </c>
    </row>
    <row r="704" spans="1:16" ht="43.5" hidden="1" x14ac:dyDescent="0.35">
      <c r="A704">
        <v>702</v>
      </c>
      <c r="B704" s="5" t="s">
        <v>1454</v>
      </c>
      <c r="C704" s="5" t="s">
        <v>1455</v>
      </c>
      <c r="D704" s="6">
        <v>15000</v>
      </c>
      <c r="E704" s="7">
        <v>4622.01</v>
      </c>
      <c r="F704" t="s">
        <v>357</v>
      </c>
      <c r="G704" t="s">
        <v>17</v>
      </c>
      <c r="H704" t="s">
        <v>18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1329</v>
      </c>
      <c r="O704" s="10" t="s">
        <v>8334</v>
      </c>
      <c r="P704" t="s">
        <v>8336</v>
      </c>
    </row>
    <row r="705" spans="1:16" ht="43.5" hidden="1" x14ac:dyDescent="0.35">
      <c r="A705">
        <v>703</v>
      </c>
      <c r="B705" s="5" t="s">
        <v>1456</v>
      </c>
      <c r="C705" s="5" t="s">
        <v>1457</v>
      </c>
      <c r="D705" s="6">
        <v>15000</v>
      </c>
      <c r="E705" s="7">
        <v>837</v>
      </c>
      <c r="F705" t="s">
        <v>357</v>
      </c>
      <c r="G705" t="s">
        <v>17</v>
      </c>
      <c r="H705" t="s">
        <v>18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1329</v>
      </c>
      <c r="O705" s="10" t="s">
        <v>8334</v>
      </c>
      <c r="P705" t="s">
        <v>8336</v>
      </c>
    </row>
    <row r="706" spans="1:16" ht="43.5" hidden="1" x14ac:dyDescent="0.35">
      <c r="A706">
        <v>704</v>
      </c>
      <c r="B706" s="5" t="s">
        <v>1458</v>
      </c>
      <c r="C706" s="5" t="s">
        <v>1459</v>
      </c>
      <c r="D706" s="6">
        <v>55000</v>
      </c>
      <c r="E706" s="7">
        <v>481</v>
      </c>
      <c r="F706" t="s">
        <v>357</v>
      </c>
      <c r="G706" t="s">
        <v>159</v>
      </c>
      <c r="H706" t="s">
        <v>160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1329</v>
      </c>
      <c r="O706" s="10" t="s">
        <v>8334</v>
      </c>
      <c r="P706" t="s">
        <v>8336</v>
      </c>
    </row>
    <row r="707" spans="1:16" ht="29" hidden="1" x14ac:dyDescent="0.35">
      <c r="A707">
        <v>705</v>
      </c>
      <c r="B707" s="5" t="s">
        <v>1460</v>
      </c>
      <c r="C707" s="5" t="s">
        <v>1461</v>
      </c>
      <c r="D707" s="6">
        <v>100000</v>
      </c>
      <c r="E707" s="7">
        <v>977</v>
      </c>
      <c r="F707" t="s">
        <v>357</v>
      </c>
      <c r="G707" t="s">
        <v>387</v>
      </c>
      <c r="H707" t="s">
        <v>55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1329</v>
      </c>
      <c r="O707" s="10" t="s">
        <v>8334</v>
      </c>
      <c r="P707" t="s">
        <v>8336</v>
      </c>
    </row>
    <row r="708" spans="1:16" ht="43.5" hidden="1" x14ac:dyDescent="0.35">
      <c r="A708">
        <v>706</v>
      </c>
      <c r="B708" s="5" t="s">
        <v>1462</v>
      </c>
      <c r="C708" s="5" t="s">
        <v>1463</v>
      </c>
      <c r="D708" s="6">
        <v>100000</v>
      </c>
      <c r="E708" s="7">
        <v>0</v>
      </c>
      <c r="F708" t="s">
        <v>357</v>
      </c>
      <c r="G708" t="s">
        <v>54</v>
      </c>
      <c r="H708" t="s">
        <v>55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1329</v>
      </c>
      <c r="O708" s="10" t="s">
        <v>8334</v>
      </c>
      <c r="P708" t="s">
        <v>8336</v>
      </c>
    </row>
    <row r="709" spans="1:16" ht="43.5" hidden="1" x14ac:dyDescent="0.35">
      <c r="A709">
        <v>707</v>
      </c>
      <c r="B709" s="5" t="s">
        <v>1464</v>
      </c>
      <c r="C709" s="5" t="s">
        <v>1465</v>
      </c>
      <c r="D709" s="6">
        <v>68000</v>
      </c>
      <c r="E709" s="7">
        <v>53670.6</v>
      </c>
      <c r="F709" t="s">
        <v>357</v>
      </c>
      <c r="G709" t="s">
        <v>24</v>
      </c>
      <c r="H709" t="s">
        <v>25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1329</v>
      </c>
      <c r="O709" s="10" t="s">
        <v>8334</v>
      </c>
      <c r="P709" t="s">
        <v>8336</v>
      </c>
    </row>
    <row r="710" spans="1:16" ht="43.5" hidden="1" x14ac:dyDescent="0.35">
      <c r="A710">
        <v>708</v>
      </c>
      <c r="B710" s="5" t="s">
        <v>1466</v>
      </c>
      <c r="C710" s="5" t="s">
        <v>1467</v>
      </c>
      <c r="D710" s="6">
        <v>40000</v>
      </c>
      <c r="E710" s="7">
        <v>8837</v>
      </c>
      <c r="F710" t="s">
        <v>357</v>
      </c>
      <c r="G710" t="s">
        <v>24</v>
      </c>
      <c r="H710" t="s">
        <v>25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1329</v>
      </c>
      <c r="O710" s="10" t="s">
        <v>8334</v>
      </c>
      <c r="P710" t="s">
        <v>8336</v>
      </c>
    </row>
    <row r="711" spans="1:16" ht="29" hidden="1" x14ac:dyDescent="0.35">
      <c r="A711">
        <v>709</v>
      </c>
      <c r="B711" s="5" t="s">
        <v>1468</v>
      </c>
      <c r="C711" s="5" t="s">
        <v>1469</v>
      </c>
      <c r="D711" s="6">
        <v>15000</v>
      </c>
      <c r="E711" s="7">
        <v>61</v>
      </c>
      <c r="F711" t="s">
        <v>357</v>
      </c>
      <c r="G711" t="s">
        <v>17</v>
      </c>
      <c r="H711" t="s">
        <v>18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1329</v>
      </c>
      <c r="O711" s="10" t="s">
        <v>8334</v>
      </c>
      <c r="P711" t="s">
        <v>8336</v>
      </c>
    </row>
    <row r="712" spans="1:16" ht="29" hidden="1" x14ac:dyDescent="0.35">
      <c r="A712">
        <v>710</v>
      </c>
      <c r="B712" s="5" t="s">
        <v>1470</v>
      </c>
      <c r="C712" s="5" t="s">
        <v>1471</v>
      </c>
      <c r="D712" s="6">
        <v>1200</v>
      </c>
      <c r="E712" s="7">
        <v>0</v>
      </c>
      <c r="F712" t="s">
        <v>357</v>
      </c>
      <c r="G712" t="s">
        <v>159</v>
      </c>
      <c r="H712" t="s">
        <v>160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1329</v>
      </c>
      <c r="O712" s="10" t="s">
        <v>8334</v>
      </c>
      <c r="P712" t="s">
        <v>8336</v>
      </c>
    </row>
    <row r="713" spans="1:16" ht="58" hidden="1" x14ac:dyDescent="0.35">
      <c r="A713">
        <v>711</v>
      </c>
      <c r="B713" s="5" t="s">
        <v>1472</v>
      </c>
      <c r="C713" s="5" t="s">
        <v>1473</v>
      </c>
      <c r="D713" s="6">
        <v>100000</v>
      </c>
      <c r="E713" s="7">
        <v>33791</v>
      </c>
      <c r="F713" t="s">
        <v>357</v>
      </c>
      <c r="G713" t="s">
        <v>387</v>
      </c>
      <c r="H713" t="s">
        <v>55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1329</v>
      </c>
      <c r="O713" s="10" t="s">
        <v>8334</v>
      </c>
      <c r="P713" t="s">
        <v>8336</v>
      </c>
    </row>
    <row r="714" spans="1:16" ht="58" hidden="1" x14ac:dyDescent="0.35">
      <c r="A714">
        <v>712</v>
      </c>
      <c r="B714" s="5" t="s">
        <v>1474</v>
      </c>
      <c r="C714" s="5" t="s">
        <v>1475</v>
      </c>
      <c r="D714" s="6">
        <v>48500</v>
      </c>
      <c r="E714" s="7">
        <v>105</v>
      </c>
      <c r="F714" t="s">
        <v>357</v>
      </c>
      <c r="G714" t="s">
        <v>17</v>
      </c>
      <c r="H714" t="s">
        <v>18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1329</v>
      </c>
      <c r="O714" s="10" t="s">
        <v>8334</v>
      </c>
      <c r="P714" t="s">
        <v>8336</v>
      </c>
    </row>
    <row r="715" spans="1:16" ht="43.5" hidden="1" x14ac:dyDescent="0.35">
      <c r="A715">
        <v>713</v>
      </c>
      <c r="B715" s="5" t="s">
        <v>1476</v>
      </c>
      <c r="C715" s="5" t="s">
        <v>1477</v>
      </c>
      <c r="D715" s="6">
        <v>25000</v>
      </c>
      <c r="E715" s="7">
        <v>199</v>
      </c>
      <c r="F715" t="s">
        <v>357</v>
      </c>
      <c r="G715" t="s">
        <v>1224</v>
      </c>
      <c r="H715" t="s">
        <v>55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1329</v>
      </c>
      <c r="O715" s="10" t="s">
        <v>8334</v>
      </c>
      <c r="P715" t="s">
        <v>8336</v>
      </c>
    </row>
    <row r="716" spans="1:16" ht="43.5" hidden="1" x14ac:dyDescent="0.35">
      <c r="A716">
        <v>714</v>
      </c>
      <c r="B716" s="5" t="s">
        <v>1478</v>
      </c>
      <c r="C716" s="5" t="s">
        <v>1479</v>
      </c>
      <c r="D716" s="6">
        <v>15000</v>
      </c>
      <c r="E716" s="7">
        <v>2249</v>
      </c>
      <c r="F716" t="s">
        <v>357</v>
      </c>
      <c r="G716" t="s">
        <v>17</v>
      </c>
      <c r="H716" t="s">
        <v>18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1329</v>
      </c>
      <c r="O716" s="10" t="s">
        <v>8334</v>
      </c>
      <c r="P716" t="s">
        <v>8336</v>
      </c>
    </row>
    <row r="717" spans="1:16" ht="58" hidden="1" x14ac:dyDescent="0.35">
      <c r="A717">
        <v>715</v>
      </c>
      <c r="B717" s="5" t="s">
        <v>1480</v>
      </c>
      <c r="C717" s="5" t="s">
        <v>1481</v>
      </c>
      <c r="D717" s="6">
        <v>27500</v>
      </c>
      <c r="E717" s="7">
        <v>1389</v>
      </c>
      <c r="F717" t="s">
        <v>357</v>
      </c>
      <c r="G717" t="s">
        <v>17</v>
      </c>
      <c r="H717" t="s">
        <v>18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1329</v>
      </c>
      <c r="O717" s="10" t="s">
        <v>8334</v>
      </c>
      <c r="P717" t="s">
        <v>8336</v>
      </c>
    </row>
    <row r="718" spans="1:16" ht="43.5" hidden="1" x14ac:dyDescent="0.35">
      <c r="A718">
        <v>716</v>
      </c>
      <c r="B718" s="5" t="s">
        <v>1482</v>
      </c>
      <c r="C718" s="5" t="s">
        <v>1483</v>
      </c>
      <c r="D718" s="6">
        <v>7000</v>
      </c>
      <c r="E718" s="7">
        <v>715</v>
      </c>
      <c r="F718" t="s">
        <v>357</v>
      </c>
      <c r="G718" t="s">
        <v>17</v>
      </c>
      <c r="H718" t="s">
        <v>18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1329</v>
      </c>
      <c r="O718" s="10" t="s">
        <v>8334</v>
      </c>
      <c r="P718" t="s">
        <v>8336</v>
      </c>
    </row>
    <row r="719" spans="1:16" hidden="1" x14ac:dyDescent="0.35">
      <c r="A719">
        <v>717</v>
      </c>
      <c r="B719" s="5" t="s">
        <v>1484</v>
      </c>
      <c r="C719" s="5" t="s">
        <v>1485</v>
      </c>
      <c r="D719" s="6">
        <v>100000</v>
      </c>
      <c r="E719" s="7">
        <v>305</v>
      </c>
      <c r="F719" t="s">
        <v>357</v>
      </c>
      <c r="G719" t="s">
        <v>17</v>
      </c>
      <c r="H719" t="s">
        <v>18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1329</v>
      </c>
      <c r="O719" s="10" t="s">
        <v>8334</v>
      </c>
      <c r="P719" t="s">
        <v>8336</v>
      </c>
    </row>
    <row r="720" spans="1:16" ht="43.5" hidden="1" x14ac:dyDescent="0.35">
      <c r="A720">
        <v>718</v>
      </c>
      <c r="B720" s="5" t="s">
        <v>1486</v>
      </c>
      <c r="C720" s="5" t="s">
        <v>1487</v>
      </c>
      <c r="D720" s="6">
        <v>12000</v>
      </c>
      <c r="E720" s="7">
        <v>90</v>
      </c>
      <c r="F720" t="s">
        <v>357</v>
      </c>
      <c r="G720" t="s">
        <v>17</v>
      </c>
      <c r="H720" t="s">
        <v>18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1329</v>
      </c>
      <c r="O720" s="10" t="s">
        <v>8334</v>
      </c>
      <c r="P720" t="s">
        <v>8336</v>
      </c>
    </row>
    <row r="721" spans="1:16" ht="43.5" hidden="1" x14ac:dyDescent="0.35">
      <c r="A721">
        <v>719</v>
      </c>
      <c r="B721" s="5" t="s">
        <v>1488</v>
      </c>
      <c r="C721" s="5" t="s">
        <v>1489</v>
      </c>
      <c r="D721" s="6">
        <v>15000</v>
      </c>
      <c r="E721" s="7">
        <v>194</v>
      </c>
      <c r="F721" t="s">
        <v>357</v>
      </c>
      <c r="G721" t="s">
        <v>17</v>
      </c>
      <c r="H721" t="s">
        <v>18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1329</v>
      </c>
      <c r="O721" s="10" t="s">
        <v>8334</v>
      </c>
      <c r="P721" t="s">
        <v>8336</v>
      </c>
    </row>
    <row r="722" spans="1:16" ht="43.5" hidden="1" x14ac:dyDescent="0.35">
      <c r="A722">
        <v>720</v>
      </c>
      <c r="B722" s="5" t="s">
        <v>1490</v>
      </c>
      <c r="C722" s="5" t="s">
        <v>1491</v>
      </c>
      <c r="D722" s="6">
        <v>1900</v>
      </c>
      <c r="E722" s="7">
        <v>2735</v>
      </c>
      <c r="F722" t="s">
        <v>16</v>
      </c>
      <c r="G722" t="s">
        <v>17</v>
      </c>
      <c r="H722" t="s">
        <v>18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1492</v>
      </c>
      <c r="O722" s="10" t="s">
        <v>8337</v>
      </c>
      <c r="P722" t="s">
        <v>8338</v>
      </c>
    </row>
    <row r="723" spans="1:16" ht="58" hidden="1" x14ac:dyDescent="0.35">
      <c r="A723">
        <v>721</v>
      </c>
      <c r="B723" s="5" t="s">
        <v>1493</v>
      </c>
      <c r="C723" s="5" t="s">
        <v>1494</v>
      </c>
      <c r="D723" s="6">
        <v>8200</v>
      </c>
      <c r="E723" s="7">
        <v>10013</v>
      </c>
      <c r="F723" t="s">
        <v>16</v>
      </c>
      <c r="G723" t="s">
        <v>17</v>
      </c>
      <c r="H723" t="s">
        <v>18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1492</v>
      </c>
      <c r="O723" s="10" t="s">
        <v>8337</v>
      </c>
      <c r="P723" t="s">
        <v>8338</v>
      </c>
    </row>
    <row r="724" spans="1:16" ht="43.5" hidden="1" x14ac:dyDescent="0.35">
      <c r="A724">
        <v>722</v>
      </c>
      <c r="B724" s="5" t="s">
        <v>1495</v>
      </c>
      <c r="C724" s="5" t="s">
        <v>1496</v>
      </c>
      <c r="D724" s="6">
        <v>25000</v>
      </c>
      <c r="E724" s="7">
        <v>33006</v>
      </c>
      <c r="F724" t="s">
        <v>16</v>
      </c>
      <c r="G724" t="s">
        <v>17</v>
      </c>
      <c r="H724" t="s">
        <v>18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1492</v>
      </c>
      <c r="O724" s="10" t="s">
        <v>8337</v>
      </c>
      <c r="P724" t="s">
        <v>8338</v>
      </c>
    </row>
    <row r="725" spans="1:16" ht="29" hidden="1" x14ac:dyDescent="0.35">
      <c r="A725">
        <v>723</v>
      </c>
      <c r="B725" s="5" t="s">
        <v>1497</v>
      </c>
      <c r="C725" s="5" t="s">
        <v>1498</v>
      </c>
      <c r="D725" s="6">
        <v>5000</v>
      </c>
      <c r="E725" s="7">
        <v>5469</v>
      </c>
      <c r="F725" t="s">
        <v>16</v>
      </c>
      <c r="G725" t="s">
        <v>17</v>
      </c>
      <c r="H725" t="s">
        <v>18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1492</v>
      </c>
      <c r="O725" s="10" t="s">
        <v>8337</v>
      </c>
      <c r="P725" t="s">
        <v>8338</v>
      </c>
    </row>
    <row r="726" spans="1:16" ht="58" hidden="1" x14ac:dyDescent="0.35">
      <c r="A726">
        <v>724</v>
      </c>
      <c r="B726" s="5" t="s">
        <v>1499</v>
      </c>
      <c r="C726" s="5" t="s">
        <v>1500</v>
      </c>
      <c r="D726" s="6">
        <v>7000</v>
      </c>
      <c r="E726" s="7">
        <v>7383.01</v>
      </c>
      <c r="F726" t="s">
        <v>16</v>
      </c>
      <c r="G726" t="s">
        <v>17</v>
      </c>
      <c r="H726" t="s">
        <v>18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1492</v>
      </c>
      <c r="O726" s="10" t="s">
        <v>8337</v>
      </c>
      <c r="P726" t="s">
        <v>8338</v>
      </c>
    </row>
    <row r="727" spans="1:16" ht="43.5" hidden="1" x14ac:dyDescent="0.35">
      <c r="A727">
        <v>725</v>
      </c>
      <c r="B727" s="5" t="s">
        <v>1501</v>
      </c>
      <c r="C727" s="5" t="s">
        <v>1502</v>
      </c>
      <c r="D727" s="6">
        <v>20000</v>
      </c>
      <c r="E727" s="7">
        <v>20070</v>
      </c>
      <c r="F727" t="s">
        <v>16</v>
      </c>
      <c r="G727" t="s">
        <v>17</v>
      </c>
      <c r="H727" t="s">
        <v>18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1492</v>
      </c>
      <c r="O727" s="10" t="s">
        <v>8337</v>
      </c>
      <c r="P727" t="s">
        <v>8338</v>
      </c>
    </row>
    <row r="728" spans="1:16" ht="43.5" hidden="1" x14ac:dyDescent="0.35">
      <c r="A728">
        <v>726</v>
      </c>
      <c r="B728" s="5" t="s">
        <v>1503</v>
      </c>
      <c r="C728" s="5" t="s">
        <v>1504</v>
      </c>
      <c r="D728" s="6">
        <v>2500</v>
      </c>
      <c r="E728" s="7">
        <v>2535</v>
      </c>
      <c r="F728" t="s">
        <v>16</v>
      </c>
      <c r="G728" t="s">
        <v>17</v>
      </c>
      <c r="H728" t="s">
        <v>18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1492</v>
      </c>
      <c r="O728" s="10" t="s">
        <v>8337</v>
      </c>
      <c r="P728" t="s">
        <v>8338</v>
      </c>
    </row>
    <row r="729" spans="1:16" ht="58" hidden="1" x14ac:dyDescent="0.35">
      <c r="A729">
        <v>727</v>
      </c>
      <c r="B729" s="5" t="s">
        <v>1505</v>
      </c>
      <c r="C729" s="5" t="s">
        <v>1506</v>
      </c>
      <c r="D729" s="6">
        <v>3500</v>
      </c>
      <c r="E729" s="7">
        <v>5443</v>
      </c>
      <c r="F729" t="s">
        <v>16</v>
      </c>
      <c r="G729" t="s">
        <v>17</v>
      </c>
      <c r="H729" t="s">
        <v>18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1492</v>
      </c>
      <c r="O729" s="10" t="s">
        <v>8337</v>
      </c>
      <c r="P729" t="s">
        <v>8338</v>
      </c>
    </row>
    <row r="730" spans="1:16" ht="43.5" hidden="1" x14ac:dyDescent="0.35">
      <c r="A730">
        <v>728</v>
      </c>
      <c r="B730" s="5" t="s">
        <v>1507</v>
      </c>
      <c r="C730" s="5" t="s">
        <v>1508</v>
      </c>
      <c r="D730" s="6">
        <v>7500</v>
      </c>
      <c r="E730" s="7">
        <v>7917.45</v>
      </c>
      <c r="F730" t="s">
        <v>16</v>
      </c>
      <c r="G730" t="s">
        <v>17</v>
      </c>
      <c r="H730" t="s">
        <v>18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1492</v>
      </c>
      <c r="O730" s="10" t="s">
        <v>8337</v>
      </c>
      <c r="P730" t="s">
        <v>8338</v>
      </c>
    </row>
    <row r="731" spans="1:16" ht="43.5" hidden="1" x14ac:dyDescent="0.35">
      <c r="A731">
        <v>729</v>
      </c>
      <c r="B731" s="5" t="s">
        <v>1509</v>
      </c>
      <c r="C731" s="5" t="s">
        <v>1510</v>
      </c>
      <c r="D731" s="6">
        <v>4000</v>
      </c>
      <c r="E731" s="7">
        <v>5226</v>
      </c>
      <c r="F731" t="s">
        <v>16</v>
      </c>
      <c r="G731" t="s">
        <v>17</v>
      </c>
      <c r="H731" t="s">
        <v>18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1492</v>
      </c>
      <c r="O731" s="10" t="s">
        <v>8337</v>
      </c>
      <c r="P731" t="s">
        <v>8338</v>
      </c>
    </row>
    <row r="732" spans="1:16" ht="29" hidden="1" x14ac:dyDescent="0.35">
      <c r="A732">
        <v>730</v>
      </c>
      <c r="B732" s="5" t="s">
        <v>1511</v>
      </c>
      <c r="C732" s="5" t="s">
        <v>1512</v>
      </c>
      <c r="D732" s="6">
        <v>20000</v>
      </c>
      <c r="E732" s="7">
        <v>26438</v>
      </c>
      <c r="F732" t="s">
        <v>16</v>
      </c>
      <c r="G732" t="s">
        <v>17</v>
      </c>
      <c r="H732" t="s">
        <v>18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1492</v>
      </c>
      <c r="O732" s="10" t="s">
        <v>8337</v>
      </c>
      <c r="P732" t="s">
        <v>8338</v>
      </c>
    </row>
    <row r="733" spans="1:16" ht="43.5" hidden="1" x14ac:dyDescent="0.35">
      <c r="A733">
        <v>731</v>
      </c>
      <c r="B733" s="5" t="s">
        <v>1513</v>
      </c>
      <c r="C733" s="5" t="s">
        <v>1514</v>
      </c>
      <c r="D733" s="6">
        <v>5000</v>
      </c>
      <c r="E733" s="7">
        <v>6300</v>
      </c>
      <c r="F733" t="s">
        <v>16</v>
      </c>
      <c r="G733" t="s">
        <v>17</v>
      </c>
      <c r="H733" t="s">
        <v>18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1492</v>
      </c>
      <c r="O733" s="10" t="s">
        <v>8337</v>
      </c>
      <c r="P733" t="s">
        <v>8338</v>
      </c>
    </row>
    <row r="734" spans="1:16" ht="43.5" hidden="1" x14ac:dyDescent="0.35">
      <c r="A734">
        <v>732</v>
      </c>
      <c r="B734" s="5" t="s">
        <v>1515</v>
      </c>
      <c r="C734" s="5" t="s">
        <v>1516</v>
      </c>
      <c r="D734" s="6">
        <v>40</v>
      </c>
      <c r="E734" s="7">
        <v>64</v>
      </c>
      <c r="F734" t="s">
        <v>16</v>
      </c>
      <c r="G734" t="s">
        <v>24</v>
      </c>
      <c r="H734" t="s">
        <v>25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1492</v>
      </c>
      <c r="O734" s="10" t="s">
        <v>8337</v>
      </c>
      <c r="P734" t="s">
        <v>8338</v>
      </c>
    </row>
    <row r="735" spans="1:16" ht="58" hidden="1" x14ac:dyDescent="0.35">
      <c r="A735">
        <v>733</v>
      </c>
      <c r="B735" s="5" t="s">
        <v>1517</v>
      </c>
      <c r="C735" s="5" t="s">
        <v>1518</v>
      </c>
      <c r="D735" s="6">
        <v>2500</v>
      </c>
      <c r="E735" s="7">
        <v>3012</v>
      </c>
      <c r="F735" t="s">
        <v>16</v>
      </c>
      <c r="G735" t="s">
        <v>24</v>
      </c>
      <c r="H735" t="s">
        <v>25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1492</v>
      </c>
      <c r="O735" s="10" t="s">
        <v>8337</v>
      </c>
      <c r="P735" t="s">
        <v>8338</v>
      </c>
    </row>
    <row r="736" spans="1:16" ht="43.5" hidden="1" x14ac:dyDescent="0.35">
      <c r="A736">
        <v>734</v>
      </c>
      <c r="B736" s="5" t="s">
        <v>1519</v>
      </c>
      <c r="C736" s="5" t="s">
        <v>1520</v>
      </c>
      <c r="D736" s="6">
        <v>8500</v>
      </c>
      <c r="E736" s="7">
        <v>10670</v>
      </c>
      <c r="F736" t="s">
        <v>16</v>
      </c>
      <c r="G736" t="s">
        <v>159</v>
      </c>
      <c r="H736" t="s">
        <v>160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1492</v>
      </c>
      <c r="O736" s="10" t="s">
        <v>8337</v>
      </c>
      <c r="P736" t="s">
        <v>8338</v>
      </c>
    </row>
    <row r="737" spans="1:16" ht="43.5" hidden="1" x14ac:dyDescent="0.35">
      <c r="A737">
        <v>735</v>
      </c>
      <c r="B737" s="5" t="s">
        <v>1521</v>
      </c>
      <c r="C737" s="5" t="s">
        <v>1522</v>
      </c>
      <c r="D737" s="6">
        <v>47000</v>
      </c>
      <c r="E737" s="7">
        <v>53771</v>
      </c>
      <c r="F737" t="s">
        <v>16</v>
      </c>
      <c r="G737" t="s">
        <v>17</v>
      </c>
      <c r="H737" t="s">
        <v>18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1492</v>
      </c>
      <c r="O737" s="10" t="s">
        <v>8337</v>
      </c>
      <c r="P737" t="s">
        <v>8338</v>
      </c>
    </row>
    <row r="738" spans="1:16" ht="43.5" hidden="1" x14ac:dyDescent="0.35">
      <c r="A738">
        <v>736</v>
      </c>
      <c r="B738" s="5" t="s">
        <v>1523</v>
      </c>
      <c r="C738" s="5" t="s">
        <v>1524</v>
      </c>
      <c r="D738" s="6">
        <v>3600</v>
      </c>
      <c r="E738" s="7">
        <v>11345</v>
      </c>
      <c r="F738" t="s">
        <v>16</v>
      </c>
      <c r="G738" t="s">
        <v>17</v>
      </c>
      <c r="H738" t="s">
        <v>18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1492</v>
      </c>
      <c r="O738" s="10" t="s">
        <v>8337</v>
      </c>
      <c r="P738" t="s">
        <v>8338</v>
      </c>
    </row>
    <row r="739" spans="1:16" ht="43.5" hidden="1" x14ac:dyDescent="0.35">
      <c r="A739">
        <v>737</v>
      </c>
      <c r="B739" s="5" t="s">
        <v>1525</v>
      </c>
      <c r="C739" s="5" t="s">
        <v>1526</v>
      </c>
      <c r="D739" s="6">
        <v>5000</v>
      </c>
      <c r="E739" s="7">
        <v>6120</v>
      </c>
      <c r="F739" t="s">
        <v>16</v>
      </c>
      <c r="G739" t="s">
        <v>17</v>
      </c>
      <c r="H739" t="s">
        <v>18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1492</v>
      </c>
      <c r="O739" s="10" t="s">
        <v>8337</v>
      </c>
      <c r="P739" t="s">
        <v>8338</v>
      </c>
    </row>
    <row r="740" spans="1:16" ht="29" hidden="1" x14ac:dyDescent="0.35">
      <c r="A740">
        <v>738</v>
      </c>
      <c r="B740" s="5" t="s">
        <v>1527</v>
      </c>
      <c r="C740" s="5" t="s">
        <v>1528</v>
      </c>
      <c r="D740" s="6">
        <v>1500</v>
      </c>
      <c r="E740" s="7">
        <v>1601</v>
      </c>
      <c r="F740" t="s">
        <v>16</v>
      </c>
      <c r="G740" t="s">
        <v>17</v>
      </c>
      <c r="H740" t="s">
        <v>18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1492</v>
      </c>
      <c r="O740" s="10" t="s">
        <v>8337</v>
      </c>
      <c r="P740" t="s">
        <v>8338</v>
      </c>
    </row>
    <row r="741" spans="1:16" ht="43.5" hidden="1" x14ac:dyDescent="0.35">
      <c r="A741">
        <v>739</v>
      </c>
      <c r="B741" s="5" t="s">
        <v>1529</v>
      </c>
      <c r="C741" s="5" t="s">
        <v>1530</v>
      </c>
      <c r="D741" s="6">
        <v>6000</v>
      </c>
      <c r="E741" s="7">
        <v>9500</v>
      </c>
      <c r="F741" t="s">
        <v>16</v>
      </c>
      <c r="G741" t="s">
        <v>17</v>
      </c>
      <c r="H741" t="s">
        <v>18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1492</v>
      </c>
      <c r="O741" s="10" t="s">
        <v>8337</v>
      </c>
      <c r="P741" t="s">
        <v>8338</v>
      </c>
    </row>
    <row r="742" spans="1:16" ht="58" hidden="1" x14ac:dyDescent="0.35">
      <c r="A742">
        <v>740</v>
      </c>
      <c r="B742" s="5" t="s">
        <v>1531</v>
      </c>
      <c r="C742" s="5" t="s">
        <v>1532</v>
      </c>
      <c r="D742" s="6">
        <v>3000</v>
      </c>
      <c r="E742" s="7">
        <v>3222</v>
      </c>
      <c r="F742" t="s">
        <v>16</v>
      </c>
      <c r="G742" t="s">
        <v>17</v>
      </c>
      <c r="H742" t="s">
        <v>18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1492</v>
      </c>
      <c r="O742" s="10" t="s">
        <v>8337</v>
      </c>
      <c r="P742" t="s">
        <v>8338</v>
      </c>
    </row>
    <row r="743" spans="1:16" ht="29" hidden="1" x14ac:dyDescent="0.35">
      <c r="A743">
        <v>741</v>
      </c>
      <c r="B743" s="5" t="s">
        <v>1533</v>
      </c>
      <c r="C743" s="5" t="s">
        <v>1534</v>
      </c>
      <c r="D743" s="6">
        <v>13000</v>
      </c>
      <c r="E743" s="7">
        <v>13293.8</v>
      </c>
      <c r="F743" t="s">
        <v>16</v>
      </c>
      <c r="G743" t="s">
        <v>17</v>
      </c>
      <c r="H743" t="s">
        <v>18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1492</v>
      </c>
      <c r="O743" s="10" t="s">
        <v>8337</v>
      </c>
      <c r="P743" t="s">
        <v>8338</v>
      </c>
    </row>
    <row r="744" spans="1:16" ht="58" hidden="1" x14ac:dyDescent="0.35">
      <c r="A744">
        <v>742</v>
      </c>
      <c r="B744" s="5" t="s">
        <v>1535</v>
      </c>
      <c r="C744" s="5" t="s">
        <v>1536</v>
      </c>
      <c r="D744" s="6">
        <v>1400</v>
      </c>
      <c r="E744" s="7">
        <v>1550</v>
      </c>
      <c r="F744" t="s">
        <v>16</v>
      </c>
      <c r="G744" t="s">
        <v>17</v>
      </c>
      <c r="H744" t="s">
        <v>18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1492</v>
      </c>
      <c r="O744" s="10" t="s">
        <v>8337</v>
      </c>
      <c r="P744" t="s">
        <v>8338</v>
      </c>
    </row>
    <row r="745" spans="1:16" ht="43.5" hidden="1" x14ac:dyDescent="0.35">
      <c r="A745">
        <v>743</v>
      </c>
      <c r="B745" s="5" t="s">
        <v>1537</v>
      </c>
      <c r="C745" s="5" t="s">
        <v>1538</v>
      </c>
      <c r="D745" s="6">
        <v>550</v>
      </c>
      <c r="E745" s="7">
        <v>814</v>
      </c>
      <c r="F745" t="s">
        <v>16</v>
      </c>
      <c r="G745" t="s">
        <v>17</v>
      </c>
      <c r="H745" t="s">
        <v>18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1492</v>
      </c>
      <c r="O745" s="10" t="s">
        <v>8337</v>
      </c>
      <c r="P745" t="s">
        <v>8338</v>
      </c>
    </row>
    <row r="746" spans="1:16" ht="43.5" hidden="1" x14ac:dyDescent="0.35">
      <c r="A746">
        <v>744</v>
      </c>
      <c r="B746" s="5" t="s">
        <v>1539</v>
      </c>
      <c r="C746" s="5" t="s">
        <v>1540</v>
      </c>
      <c r="D746" s="6">
        <v>5000</v>
      </c>
      <c r="E746" s="7">
        <v>5116</v>
      </c>
      <c r="F746" t="s">
        <v>16</v>
      </c>
      <c r="G746" t="s">
        <v>17</v>
      </c>
      <c r="H746" t="s">
        <v>18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1492</v>
      </c>
      <c r="O746" s="10" t="s">
        <v>8337</v>
      </c>
      <c r="P746" t="s">
        <v>8338</v>
      </c>
    </row>
    <row r="747" spans="1:16" ht="58" hidden="1" x14ac:dyDescent="0.35">
      <c r="A747">
        <v>745</v>
      </c>
      <c r="B747" s="5" t="s">
        <v>1541</v>
      </c>
      <c r="C747" s="5" t="s">
        <v>1542</v>
      </c>
      <c r="D747" s="6">
        <v>2220</v>
      </c>
      <c r="E747" s="7">
        <v>3976</v>
      </c>
      <c r="F747" t="s">
        <v>16</v>
      </c>
      <c r="G747" t="s">
        <v>17</v>
      </c>
      <c r="H747" t="s">
        <v>18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1492</v>
      </c>
      <c r="O747" s="10" t="s">
        <v>8337</v>
      </c>
      <c r="P747" t="s">
        <v>8338</v>
      </c>
    </row>
    <row r="748" spans="1:16" ht="29" hidden="1" x14ac:dyDescent="0.35">
      <c r="A748">
        <v>746</v>
      </c>
      <c r="B748" s="5" t="s">
        <v>1543</v>
      </c>
      <c r="C748" s="5" t="s">
        <v>1544</v>
      </c>
      <c r="D748" s="6">
        <v>2987</v>
      </c>
      <c r="E748" s="7">
        <v>3318</v>
      </c>
      <c r="F748" t="s">
        <v>16</v>
      </c>
      <c r="G748" t="s">
        <v>17</v>
      </c>
      <c r="H748" t="s">
        <v>18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1492</v>
      </c>
      <c r="O748" s="10" t="s">
        <v>8337</v>
      </c>
      <c r="P748" t="s">
        <v>8338</v>
      </c>
    </row>
    <row r="749" spans="1:16" ht="43.5" hidden="1" x14ac:dyDescent="0.35">
      <c r="A749">
        <v>747</v>
      </c>
      <c r="B749" s="5" t="s">
        <v>1545</v>
      </c>
      <c r="C749" s="5" t="s">
        <v>1546</v>
      </c>
      <c r="D749" s="6">
        <v>7000</v>
      </c>
      <c r="E749" s="7">
        <v>7003</v>
      </c>
      <c r="F749" t="s">
        <v>16</v>
      </c>
      <c r="G749" t="s">
        <v>387</v>
      </c>
      <c r="H749" t="s">
        <v>55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1492</v>
      </c>
      <c r="O749" s="10" t="s">
        <v>8337</v>
      </c>
      <c r="P749" t="s">
        <v>8338</v>
      </c>
    </row>
    <row r="750" spans="1:16" ht="43.5" hidden="1" x14ac:dyDescent="0.35">
      <c r="A750">
        <v>748</v>
      </c>
      <c r="B750" s="5" t="s">
        <v>1547</v>
      </c>
      <c r="C750" s="5" t="s">
        <v>1548</v>
      </c>
      <c r="D750" s="6">
        <v>2000</v>
      </c>
      <c r="E750" s="7">
        <v>2005</v>
      </c>
      <c r="F750" t="s">
        <v>16</v>
      </c>
      <c r="G750" t="s">
        <v>17</v>
      </c>
      <c r="H750" t="s">
        <v>18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1492</v>
      </c>
      <c r="O750" s="10" t="s">
        <v>8337</v>
      </c>
      <c r="P750" t="s">
        <v>8338</v>
      </c>
    </row>
    <row r="751" spans="1:16" ht="43.5" hidden="1" x14ac:dyDescent="0.35">
      <c r="A751">
        <v>749</v>
      </c>
      <c r="B751" s="5" t="s">
        <v>1549</v>
      </c>
      <c r="C751" s="5" t="s">
        <v>1550</v>
      </c>
      <c r="D751" s="6">
        <v>10000</v>
      </c>
      <c r="E751" s="7">
        <v>10556</v>
      </c>
      <c r="F751" t="s">
        <v>16</v>
      </c>
      <c r="G751" t="s">
        <v>17</v>
      </c>
      <c r="H751" t="s">
        <v>18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1492</v>
      </c>
      <c r="O751" s="10" t="s">
        <v>8337</v>
      </c>
      <c r="P751" t="s">
        <v>8338</v>
      </c>
    </row>
    <row r="752" spans="1:16" ht="43.5" hidden="1" x14ac:dyDescent="0.35">
      <c r="A752">
        <v>750</v>
      </c>
      <c r="B752" s="5" t="s">
        <v>1551</v>
      </c>
      <c r="C752" s="5" t="s">
        <v>1552</v>
      </c>
      <c r="D752" s="6">
        <v>4444</v>
      </c>
      <c r="E752" s="7">
        <v>4559</v>
      </c>
      <c r="F752" t="s">
        <v>16</v>
      </c>
      <c r="G752" t="s">
        <v>17</v>
      </c>
      <c r="H752" t="s">
        <v>18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1492</v>
      </c>
      <c r="O752" s="10" t="s">
        <v>8337</v>
      </c>
      <c r="P752" t="s">
        <v>8338</v>
      </c>
    </row>
    <row r="753" spans="1:16" ht="43.5" hidden="1" x14ac:dyDescent="0.35">
      <c r="A753">
        <v>751</v>
      </c>
      <c r="B753" s="5" t="s">
        <v>1553</v>
      </c>
      <c r="C753" s="5" t="s">
        <v>1554</v>
      </c>
      <c r="D753" s="6">
        <v>3000</v>
      </c>
      <c r="E753" s="7">
        <v>3555</v>
      </c>
      <c r="F753" t="s">
        <v>16</v>
      </c>
      <c r="G753" t="s">
        <v>17</v>
      </c>
      <c r="H753" t="s">
        <v>18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1492</v>
      </c>
      <c r="O753" s="10" t="s">
        <v>8337</v>
      </c>
      <c r="P753" t="s">
        <v>8338</v>
      </c>
    </row>
    <row r="754" spans="1:16" ht="58" hidden="1" x14ac:dyDescent="0.35">
      <c r="A754">
        <v>752</v>
      </c>
      <c r="B754" s="5" t="s">
        <v>1555</v>
      </c>
      <c r="C754" s="5" t="s">
        <v>1556</v>
      </c>
      <c r="D754" s="6">
        <v>5000</v>
      </c>
      <c r="E754" s="7">
        <v>5585</v>
      </c>
      <c r="F754" t="s">
        <v>16</v>
      </c>
      <c r="G754" t="s">
        <v>50</v>
      </c>
      <c r="H754" t="s">
        <v>51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1492</v>
      </c>
      <c r="O754" s="10" t="s">
        <v>8337</v>
      </c>
      <c r="P754" t="s">
        <v>8338</v>
      </c>
    </row>
    <row r="755" spans="1:16" ht="43.5" hidden="1" x14ac:dyDescent="0.35">
      <c r="A755">
        <v>753</v>
      </c>
      <c r="B755" s="5" t="s">
        <v>1557</v>
      </c>
      <c r="C755" s="5" t="s">
        <v>1558</v>
      </c>
      <c r="D755" s="6">
        <v>10000</v>
      </c>
      <c r="E755" s="7">
        <v>12800</v>
      </c>
      <c r="F755" t="s">
        <v>16</v>
      </c>
      <c r="G755" t="s">
        <v>17</v>
      </c>
      <c r="H755" t="s">
        <v>18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1492</v>
      </c>
      <c r="O755" s="10" t="s">
        <v>8337</v>
      </c>
      <c r="P755" t="s">
        <v>8338</v>
      </c>
    </row>
    <row r="756" spans="1:16" ht="58" hidden="1" x14ac:dyDescent="0.35">
      <c r="A756">
        <v>754</v>
      </c>
      <c r="B756" s="5" t="s">
        <v>1559</v>
      </c>
      <c r="C756" s="5" t="s">
        <v>1560</v>
      </c>
      <c r="D756" s="6">
        <v>2000</v>
      </c>
      <c r="E756" s="7">
        <v>2075</v>
      </c>
      <c r="F756" t="s">
        <v>16</v>
      </c>
      <c r="G756" t="s">
        <v>17</v>
      </c>
      <c r="H756" t="s">
        <v>18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1492</v>
      </c>
      <c r="O756" s="10" t="s">
        <v>8337</v>
      </c>
      <c r="P756" t="s">
        <v>8338</v>
      </c>
    </row>
    <row r="757" spans="1:16" ht="43.5" hidden="1" x14ac:dyDescent="0.35">
      <c r="A757">
        <v>755</v>
      </c>
      <c r="B757" s="5" t="s">
        <v>1561</v>
      </c>
      <c r="C757" s="5" t="s">
        <v>1562</v>
      </c>
      <c r="D757" s="6">
        <v>2500</v>
      </c>
      <c r="E757" s="7">
        <v>2547.69</v>
      </c>
      <c r="F757" t="s">
        <v>16</v>
      </c>
      <c r="G757" t="s">
        <v>17</v>
      </c>
      <c r="H757" t="s">
        <v>18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1492</v>
      </c>
      <c r="O757" s="10" t="s">
        <v>8337</v>
      </c>
      <c r="P757" t="s">
        <v>8338</v>
      </c>
    </row>
    <row r="758" spans="1:16" ht="43.5" hidden="1" x14ac:dyDescent="0.35">
      <c r="A758">
        <v>756</v>
      </c>
      <c r="B758" s="5" t="s">
        <v>1563</v>
      </c>
      <c r="C758" s="5" t="s">
        <v>1564</v>
      </c>
      <c r="D758" s="6">
        <v>700</v>
      </c>
      <c r="E758" s="7">
        <v>824</v>
      </c>
      <c r="F758" t="s">
        <v>16</v>
      </c>
      <c r="G758" t="s">
        <v>17</v>
      </c>
      <c r="H758" t="s">
        <v>18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1492</v>
      </c>
      <c r="O758" s="10" t="s">
        <v>8337</v>
      </c>
      <c r="P758" t="s">
        <v>8338</v>
      </c>
    </row>
    <row r="759" spans="1:16" ht="43.5" hidden="1" x14ac:dyDescent="0.35">
      <c r="A759">
        <v>757</v>
      </c>
      <c r="B759" s="5" t="s">
        <v>1565</v>
      </c>
      <c r="C759" s="5" t="s">
        <v>1566</v>
      </c>
      <c r="D759" s="6">
        <v>250</v>
      </c>
      <c r="E759" s="7">
        <v>595</v>
      </c>
      <c r="F759" t="s">
        <v>16</v>
      </c>
      <c r="G759" t="s">
        <v>17</v>
      </c>
      <c r="H759" t="s">
        <v>18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1492</v>
      </c>
      <c r="O759" s="10" t="s">
        <v>8337</v>
      </c>
      <c r="P759" t="s">
        <v>8338</v>
      </c>
    </row>
    <row r="760" spans="1:16" ht="29" hidden="1" x14ac:dyDescent="0.35">
      <c r="A760">
        <v>758</v>
      </c>
      <c r="B760" s="5" t="s">
        <v>1567</v>
      </c>
      <c r="C760" s="5" t="s">
        <v>1568</v>
      </c>
      <c r="D760" s="6">
        <v>2500</v>
      </c>
      <c r="E760" s="7">
        <v>2550</v>
      </c>
      <c r="F760" t="s">
        <v>16</v>
      </c>
      <c r="G760" t="s">
        <v>17</v>
      </c>
      <c r="H760" t="s">
        <v>18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1492</v>
      </c>
      <c r="O760" s="10" t="s">
        <v>8337</v>
      </c>
      <c r="P760" t="s">
        <v>8338</v>
      </c>
    </row>
    <row r="761" spans="1:16" ht="43.5" hidden="1" x14ac:dyDescent="0.35">
      <c r="A761">
        <v>759</v>
      </c>
      <c r="B761" s="5" t="s">
        <v>1569</v>
      </c>
      <c r="C761" s="5" t="s">
        <v>1570</v>
      </c>
      <c r="D761" s="6">
        <v>5000</v>
      </c>
      <c r="E761" s="7">
        <v>5096</v>
      </c>
      <c r="F761" t="s">
        <v>16</v>
      </c>
      <c r="G761" t="s">
        <v>24</v>
      </c>
      <c r="H761" t="s">
        <v>25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1492</v>
      </c>
      <c r="O761" s="10" t="s">
        <v>8337</v>
      </c>
      <c r="P761" t="s">
        <v>8338</v>
      </c>
    </row>
    <row r="762" spans="1:16" ht="43.5" hidden="1" x14ac:dyDescent="0.35">
      <c r="A762">
        <v>760</v>
      </c>
      <c r="B762" s="5" t="s">
        <v>1571</v>
      </c>
      <c r="C762" s="5" t="s">
        <v>1572</v>
      </c>
      <c r="D762" s="6">
        <v>2200</v>
      </c>
      <c r="E762" s="7">
        <v>0</v>
      </c>
      <c r="F762" t="s">
        <v>357</v>
      </c>
      <c r="G762" t="s">
        <v>17</v>
      </c>
      <c r="H762" t="s">
        <v>18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1573</v>
      </c>
      <c r="O762" s="10" t="s">
        <v>8337</v>
      </c>
      <c r="P762" t="s">
        <v>8339</v>
      </c>
    </row>
    <row r="763" spans="1:16" ht="43.5" hidden="1" x14ac:dyDescent="0.35">
      <c r="A763">
        <v>761</v>
      </c>
      <c r="B763" s="5" t="s">
        <v>1574</v>
      </c>
      <c r="C763" s="5" t="s">
        <v>1575</v>
      </c>
      <c r="D763" s="6">
        <v>5000</v>
      </c>
      <c r="E763" s="7">
        <v>235</v>
      </c>
      <c r="F763" t="s">
        <v>357</v>
      </c>
      <c r="G763" t="s">
        <v>17</v>
      </c>
      <c r="H763" t="s">
        <v>18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1573</v>
      </c>
      <c r="O763" s="10" t="s">
        <v>8337</v>
      </c>
      <c r="P763" t="s">
        <v>8339</v>
      </c>
    </row>
    <row r="764" spans="1:16" ht="43.5" hidden="1" x14ac:dyDescent="0.35">
      <c r="A764">
        <v>762</v>
      </c>
      <c r="B764" s="5" t="s">
        <v>1576</v>
      </c>
      <c r="C764" s="5" t="s">
        <v>1577</v>
      </c>
      <c r="D764" s="6">
        <v>3500</v>
      </c>
      <c r="E764" s="7">
        <v>0</v>
      </c>
      <c r="F764" t="s">
        <v>357</v>
      </c>
      <c r="G764" t="s">
        <v>1424</v>
      </c>
      <c r="H764" t="s">
        <v>1425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1573</v>
      </c>
      <c r="O764" s="10" t="s">
        <v>8337</v>
      </c>
      <c r="P764" t="s">
        <v>8339</v>
      </c>
    </row>
    <row r="765" spans="1:16" ht="43.5" hidden="1" x14ac:dyDescent="0.35">
      <c r="A765">
        <v>763</v>
      </c>
      <c r="B765" s="5" t="s">
        <v>1578</v>
      </c>
      <c r="C765" s="5" t="s">
        <v>1579</v>
      </c>
      <c r="D765" s="6">
        <v>4290</v>
      </c>
      <c r="E765" s="7">
        <v>5</v>
      </c>
      <c r="F765" t="s">
        <v>357</v>
      </c>
      <c r="G765" t="s">
        <v>24</v>
      </c>
      <c r="H765" t="s">
        <v>25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1573</v>
      </c>
      <c r="O765" s="10" t="s">
        <v>8337</v>
      </c>
      <c r="P765" t="s">
        <v>8339</v>
      </c>
    </row>
    <row r="766" spans="1:16" ht="43.5" hidden="1" x14ac:dyDescent="0.35">
      <c r="A766">
        <v>764</v>
      </c>
      <c r="B766" s="5" t="s">
        <v>1580</v>
      </c>
      <c r="C766" s="5" t="s">
        <v>1581</v>
      </c>
      <c r="D766" s="6">
        <v>5000</v>
      </c>
      <c r="E766" s="7">
        <v>0</v>
      </c>
      <c r="F766" t="s">
        <v>357</v>
      </c>
      <c r="G766" t="s">
        <v>17</v>
      </c>
      <c r="H766" t="s">
        <v>18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1573</v>
      </c>
      <c r="O766" s="10" t="s">
        <v>8337</v>
      </c>
      <c r="P766" t="s">
        <v>8339</v>
      </c>
    </row>
    <row r="767" spans="1:16" ht="43.5" hidden="1" x14ac:dyDescent="0.35">
      <c r="A767">
        <v>765</v>
      </c>
      <c r="B767" s="5" t="s">
        <v>1582</v>
      </c>
      <c r="C767" s="5" t="s">
        <v>1583</v>
      </c>
      <c r="D767" s="6">
        <v>7000</v>
      </c>
      <c r="E767" s="7">
        <v>2521</v>
      </c>
      <c r="F767" t="s">
        <v>357</v>
      </c>
      <c r="G767" t="s">
        <v>17</v>
      </c>
      <c r="H767" t="s">
        <v>18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1573</v>
      </c>
      <c r="O767" s="10" t="s">
        <v>8337</v>
      </c>
      <c r="P767" t="s">
        <v>8339</v>
      </c>
    </row>
    <row r="768" spans="1:16" ht="43.5" hidden="1" x14ac:dyDescent="0.35">
      <c r="A768">
        <v>766</v>
      </c>
      <c r="B768" s="5" t="s">
        <v>1584</v>
      </c>
      <c r="C768" s="5" t="s">
        <v>1585</v>
      </c>
      <c r="D768" s="6">
        <v>4000</v>
      </c>
      <c r="E768" s="7">
        <v>0</v>
      </c>
      <c r="F768" t="s">
        <v>357</v>
      </c>
      <c r="G768" t="s">
        <v>159</v>
      </c>
      <c r="H768" t="s">
        <v>160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1573</v>
      </c>
      <c r="O768" s="10" t="s">
        <v>8337</v>
      </c>
      <c r="P768" t="s">
        <v>8339</v>
      </c>
    </row>
    <row r="769" spans="1:16" ht="72.5" hidden="1" x14ac:dyDescent="0.35">
      <c r="A769">
        <v>767</v>
      </c>
      <c r="B769" s="5" t="s">
        <v>1586</v>
      </c>
      <c r="C769" s="5" t="s">
        <v>1587</v>
      </c>
      <c r="D769" s="6">
        <v>5000</v>
      </c>
      <c r="E769" s="7">
        <v>177</v>
      </c>
      <c r="F769" t="s">
        <v>357</v>
      </c>
      <c r="G769" t="s">
        <v>17</v>
      </c>
      <c r="H769" t="s">
        <v>18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1573</v>
      </c>
      <c r="O769" s="10" t="s">
        <v>8337</v>
      </c>
      <c r="P769" t="s">
        <v>8339</v>
      </c>
    </row>
    <row r="770" spans="1:16" ht="43.5" hidden="1" x14ac:dyDescent="0.35">
      <c r="A770">
        <v>768</v>
      </c>
      <c r="B770" s="5" t="s">
        <v>1588</v>
      </c>
      <c r="C770" s="5" t="s">
        <v>1589</v>
      </c>
      <c r="D770" s="6">
        <v>2500</v>
      </c>
      <c r="E770" s="7">
        <v>0</v>
      </c>
      <c r="F770" t="s">
        <v>357</v>
      </c>
      <c r="G770" t="s">
        <v>17</v>
      </c>
      <c r="H770" t="s">
        <v>18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1573</v>
      </c>
      <c r="O770" s="10" t="s">
        <v>8337</v>
      </c>
      <c r="P770" t="s">
        <v>8339</v>
      </c>
    </row>
    <row r="771" spans="1:16" ht="58" hidden="1" x14ac:dyDescent="0.35">
      <c r="A771">
        <v>769</v>
      </c>
      <c r="B771" s="5" t="s">
        <v>1590</v>
      </c>
      <c r="C771" s="5" t="s">
        <v>1591</v>
      </c>
      <c r="D771" s="6">
        <v>4000</v>
      </c>
      <c r="E771" s="7">
        <v>1656</v>
      </c>
      <c r="F771" t="s">
        <v>357</v>
      </c>
      <c r="G771" t="s">
        <v>17</v>
      </c>
      <c r="H771" t="s">
        <v>18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1573</v>
      </c>
      <c r="O771" s="10" t="s">
        <v>8337</v>
      </c>
      <c r="P771" t="s">
        <v>8339</v>
      </c>
    </row>
    <row r="772" spans="1:16" ht="43.5" hidden="1" x14ac:dyDescent="0.35">
      <c r="A772">
        <v>770</v>
      </c>
      <c r="B772" s="5" t="s">
        <v>1592</v>
      </c>
      <c r="C772" s="5" t="s">
        <v>1593</v>
      </c>
      <c r="D772" s="6">
        <v>17500</v>
      </c>
      <c r="E772" s="7">
        <v>0</v>
      </c>
      <c r="F772" t="s">
        <v>357</v>
      </c>
      <c r="G772" t="s">
        <v>17</v>
      </c>
      <c r="H772" t="s">
        <v>18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1573</v>
      </c>
      <c r="O772" s="10" t="s">
        <v>8337</v>
      </c>
      <c r="P772" t="s">
        <v>8339</v>
      </c>
    </row>
    <row r="773" spans="1:16" ht="43.5" hidden="1" x14ac:dyDescent="0.35">
      <c r="A773">
        <v>771</v>
      </c>
      <c r="B773" s="5" t="s">
        <v>1594</v>
      </c>
      <c r="C773" s="5" t="s">
        <v>1595</v>
      </c>
      <c r="D773" s="6">
        <v>38000</v>
      </c>
      <c r="E773" s="7">
        <v>10</v>
      </c>
      <c r="F773" t="s">
        <v>357</v>
      </c>
      <c r="G773" t="s">
        <v>17</v>
      </c>
      <c r="H773" t="s">
        <v>18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1573</v>
      </c>
      <c r="O773" s="10" t="s">
        <v>8337</v>
      </c>
      <c r="P773" t="s">
        <v>8339</v>
      </c>
    </row>
    <row r="774" spans="1:16" ht="58" hidden="1" x14ac:dyDescent="0.35">
      <c r="A774">
        <v>772</v>
      </c>
      <c r="B774" s="5" t="s">
        <v>1596</v>
      </c>
      <c r="C774" s="5" t="s">
        <v>1597</v>
      </c>
      <c r="D774" s="6">
        <v>1500</v>
      </c>
      <c r="E774" s="7">
        <v>50</v>
      </c>
      <c r="F774" t="s">
        <v>357</v>
      </c>
      <c r="G774" t="s">
        <v>17</v>
      </c>
      <c r="H774" t="s">
        <v>18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1573</v>
      </c>
      <c r="O774" s="10" t="s">
        <v>8337</v>
      </c>
      <c r="P774" t="s">
        <v>8339</v>
      </c>
    </row>
    <row r="775" spans="1:16" ht="43.5" hidden="1" x14ac:dyDescent="0.35">
      <c r="A775">
        <v>773</v>
      </c>
      <c r="B775" s="5" t="s">
        <v>1598</v>
      </c>
      <c r="C775" s="5" t="s">
        <v>1599</v>
      </c>
      <c r="D775" s="6">
        <v>3759</v>
      </c>
      <c r="E775" s="7">
        <v>32</v>
      </c>
      <c r="F775" t="s">
        <v>357</v>
      </c>
      <c r="G775" t="s">
        <v>24</v>
      </c>
      <c r="H775" t="s">
        <v>25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1573</v>
      </c>
      <c r="O775" s="10" t="s">
        <v>8337</v>
      </c>
      <c r="P775" t="s">
        <v>8339</v>
      </c>
    </row>
    <row r="776" spans="1:16" ht="43.5" hidden="1" x14ac:dyDescent="0.35">
      <c r="A776">
        <v>774</v>
      </c>
      <c r="B776" s="5" t="s">
        <v>1600</v>
      </c>
      <c r="C776" s="5" t="s">
        <v>1601</v>
      </c>
      <c r="D776" s="6">
        <v>500</v>
      </c>
      <c r="E776" s="7">
        <v>351</v>
      </c>
      <c r="F776" t="s">
        <v>357</v>
      </c>
      <c r="G776" t="s">
        <v>17</v>
      </c>
      <c r="H776" t="s">
        <v>18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1573</v>
      </c>
      <c r="O776" s="10" t="s">
        <v>8337</v>
      </c>
      <c r="P776" t="s">
        <v>8339</v>
      </c>
    </row>
    <row r="777" spans="1:16" ht="43.5" hidden="1" x14ac:dyDescent="0.35">
      <c r="A777">
        <v>775</v>
      </c>
      <c r="B777" s="5" t="s">
        <v>1602</v>
      </c>
      <c r="C777" s="5" t="s">
        <v>1603</v>
      </c>
      <c r="D777" s="6">
        <v>10000</v>
      </c>
      <c r="E777" s="7">
        <v>170</v>
      </c>
      <c r="F777" t="s">
        <v>357</v>
      </c>
      <c r="G777" t="s">
        <v>17</v>
      </c>
      <c r="H777" t="s">
        <v>18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1573</v>
      </c>
      <c r="O777" s="10" t="s">
        <v>8337</v>
      </c>
      <c r="P777" t="s">
        <v>8339</v>
      </c>
    </row>
    <row r="778" spans="1:16" ht="43.5" hidden="1" x14ac:dyDescent="0.35">
      <c r="A778">
        <v>776</v>
      </c>
      <c r="B778" s="5" t="s">
        <v>1604</v>
      </c>
      <c r="C778" s="5" t="s">
        <v>1605</v>
      </c>
      <c r="D778" s="6">
        <v>7000</v>
      </c>
      <c r="E778" s="7">
        <v>3598</v>
      </c>
      <c r="F778" t="s">
        <v>357</v>
      </c>
      <c r="G778" t="s">
        <v>17</v>
      </c>
      <c r="H778" t="s">
        <v>18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1573</v>
      </c>
      <c r="O778" s="10" t="s">
        <v>8337</v>
      </c>
      <c r="P778" t="s">
        <v>8339</v>
      </c>
    </row>
    <row r="779" spans="1:16" ht="58" hidden="1" x14ac:dyDescent="0.35">
      <c r="A779">
        <v>777</v>
      </c>
      <c r="B779" s="5" t="s">
        <v>1606</v>
      </c>
      <c r="C779" s="5" t="s">
        <v>1607</v>
      </c>
      <c r="D779" s="6">
        <v>3000</v>
      </c>
      <c r="E779" s="7">
        <v>21</v>
      </c>
      <c r="F779" t="s">
        <v>357</v>
      </c>
      <c r="G779" t="s">
        <v>17</v>
      </c>
      <c r="H779" t="s">
        <v>18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1573</v>
      </c>
      <c r="O779" s="10" t="s">
        <v>8337</v>
      </c>
      <c r="P779" t="s">
        <v>8339</v>
      </c>
    </row>
    <row r="780" spans="1:16" ht="43.5" hidden="1" x14ac:dyDescent="0.35">
      <c r="A780">
        <v>778</v>
      </c>
      <c r="B780" s="5" t="s">
        <v>1608</v>
      </c>
      <c r="C780" s="5" t="s">
        <v>1609</v>
      </c>
      <c r="D780" s="6">
        <v>500</v>
      </c>
      <c r="E780" s="7">
        <v>2</v>
      </c>
      <c r="F780" t="s">
        <v>357</v>
      </c>
      <c r="G780" t="s">
        <v>17</v>
      </c>
      <c r="H780" t="s">
        <v>18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1573</v>
      </c>
      <c r="O780" s="10" t="s">
        <v>8337</v>
      </c>
      <c r="P780" t="s">
        <v>8339</v>
      </c>
    </row>
    <row r="781" spans="1:16" ht="58" hidden="1" x14ac:dyDescent="0.35">
      <c r="A781">
        <v>779</v>
      </c>
      <c r="B781" s="5" t="s">
        <v>1610</v>
      </c>
      <c r="C781" s="5" t="s">
        <v>1611</v>
      </c>
      <c r="D781" s="6">
        <v>15000</v>
      </c>
      <c r="E781" s="7">
        <v>400</v>
      </c>
      <c r="F781" t="s">
        <v>357</v>
      </c>
      <c r="G781" t="s">
        <v>17</v>
      </c>
      <c r="H781" t="s">
        <v>18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1573</v>
      </c>
      <c r="O781" s="10" t="s">
        <v>8337</v>
      </c>
      <c r="P781" t="s">
        <v>8339</v>
      </c>
    </row>
    <row r="782" spans="1:16" ht="43.5" hidden="1" x14ac:dyDescent="0.35">
      <c r="A782">
        <v>780</v>
      </c>
      <c r="B782" s="5" t="s">
        <v>1612</v>
      </c>
      <c r="C782" s="5" t="s">
        <v>1613</v>
      </c>
      <c r="D782" s="6">
        <v>1000</v>
      </c>
      <c r="E782" s="7">
        <v>1040</v>
      </c>
      <c r="F782" t="s">
        <v>16</v>
      </c>
      <c r="G782" t="s">
        <v>17</v>
      </c>
      <c r="H782" t="s">
        <v>18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1614</v>
      </c>
      <c r="O782" s="10" t="s">
        <v>8340</v>
      </c>
      <c r="P782" t="s">
        <v>8341</v>
      </c>
    </row>
    <row r="783" spans="1:16" ht="43.5" hidden="1" x14ac:dyDescent="0.35">
      <c r="A783">
        <v>781</v>
      </c>
      <c r="B783" s="5" t="s">
        <v>1615</v>
      </c>
      <c r="C783" s="5" t="s">
        <v>1616</v>
      </c>
      <c r="D783" s="6">
        <v>800</v>
      </c>
      <c r="E783" s="7">
        <v>1065.23</v>
      </c>
      <c r="F783" t="s">
        <v>16</v>
      </c>
      <c r="G783" t="s">
        <v>17</v>
      </c>
      <c r="H783" t="s">
        <v>18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1614</v>
      </c>
      <c r="O783" s="10" t="s">
        <v>8340</v>
      </c>
      <c r="P783" t="s">
        <v>8341</v>
      </c>
    </row>
    <row r="784" spans="1:16" ht="43.5" hidden="1" x14ac:dyDescent="0.35">
      <c r="A784">
        <v>782</v>
      </c>
      <c r="B784" s="5" t="s">
        <v>1617</v>
      </c>
      <c r="C784" s="5" t="s">
        <v>1618</v>
      </c>
      <c r="D784" s="6">
        <v>700</v>
      </c>
      <c r="E784" s="7">
        <v>700</v>
      </c>
      <c r="F784" t="s">
        <v>16</v>
      </c>
      <c r="G784" t="s">
        <v>17</v>
      </c>
      <c r="H784" t="s">
        <v>18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1614</v>
      </c>
      <c r="O784" s="10" t="s">
        <v>8340</v>
      </c>
      <c r="P784" t="s">
        <v>8341</v>
      </c>
    </row>
    <row r="785" spans="1:16" ht="43.5" hidden="1" x14ac:dyDescent="0.35">
      <c r="A785">
        <v>783</v>
      </c>
      <c r="B785" s="5" t="s">
        <v>1619</v>
      </c>
      <c r="C785" s="5" t="s">
        <v>1620</v>
      </c>
      <c r="D785" s="6">
        <v>1500</v>
      </c>
      <c r="E785" s="7">
        <v>2222</v>
      </c>
      <c r="F785" t="s">
        <v>16</v>
      </c>
      <c r="G785" t="s">
        <v>17</v>
      </c>
      <c r="H785" t="s">
        <v>18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1614</v>
      </c>
      <c r="O785" s="10" t="s">
        <v>8340</v>
      </c>
      <c r="P785" t="s">
        <v>8341</v>
      </c>
    </row>
    <row r="786" spans="1:16" ht="43.5" hidden="1" x14ac:dyDescent="0.35">
      <c r="A786">
        <v>784</v>
      </c>
      <c r="B786" s="5" t="s">
        <v>1621</v>
      </c>
      <c r="C786" s="5" t="s">
        <v>1622</v>
      </c>
      <c r="D786" s="6">
        <v>1000</v>
      </c>
      <c r="E786" s="7">
        <v>1025</v>
      </c>
      <c r="F786" t="s">
        <v>16</v>
      </c>
      <c r="G786" t="s">
        <v>17</v>
      </c>
      <c r="H786" t="s">
        <v>18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1614</v>
      </c>
      <c r="O786" s="10" t="s">
        <v>8340</v>
      </c>
      <c r="P786" t="s">
        <v>8341</v>
      </c>
    </row>
    <row r="787" spans="1:16" ht="58" hidden="1" x14ac:dyDescent="0.35">
      <c r="A787">
        <v>785</v>
      </c>
      <c r="B787" s="5" t="s">
        <v>1623</v>
      </c>
      <c r="C787" s="5" t="s">
        <v>1624</v>
      </c>
      <c r="D787" s="6">
        <v>500</v>
      </c>
      <c r="E787" s="7">
        <v>903.14</v>
      </c>
      <c r="F787" t="s">
        <v>16</v>
      </c>
      <c r="G787" t="s">
        <v>17</v>
      </c>
      <c r="H787" t="s">
        <v>18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1614</v>
      </c>
      <c r="O787" s="10" t="s">
        <v>8340</v>
      </c>
      <c r="P787" t="s">
        <v>8341</v>
      </c>
    </row>
    <row r="788" spans="1:16" ht="43.5" hidden="1" x14ac:dyDescent="0.35">
      <c r="A788">
        <v>786</v>
      </c>
      <c r="B788" s="5" t="s">
        <v>1625</v>
      </c>
      <c r="C788" s="5" t="s">
        <v>1626</v>
      </c>
      <c r="D788" s="6">
        <v>5000</v>
      </c>
      <c r="E788" s="7">
        <v>7140</v>
      </c>
      <c r="F788" t="s">
        <v>16</v>
      </c>
      <c r="G788" t="s">
        <v>17</v>
      </c>
      <c r="H788" t="s">
        <v>18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1614</v>
      </c>
      <c r="O788" s="10" t="s">
        <v>8340</v>
      </c>
      <c r="P788" t="s">
        <v>8341</v>
      </c>
    </row>
    <row r="789" spans="1:16" ht="43.5" hidden="1" x14ac:dyDescent="0.35">
      <c r="A789">
        <v>787</v>
      </c>
      <c r="B789" s="5" t="s">
        <v>1627</v>
      </c>
      <c r="C789" s="5" t="s">
        <v>1628</v>
      </c>
      <c r="D789" s="6">
        <v>1200</v>
      </c>
      <c r="E789" s="7">
        <v>1370</v>
      </c>
      <c r="F789" t="s">
        <v>16</v>
      </c>
      <c r="G789" t="s">
        <v>17</v>
      </c>
      <c r="H789" t="s">
        <v>18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1614</v>
      </c>
      <c r="O789" s="10" t="s">
        <v>8340</v>
      </c>
      <c r="P789" t="s">
        <v>8341</v>
      </c>
    </row>
    <row r="790" spans="1:16" ht="43.5" hidden="1" x14ac:dyDescent="0.35">
      <c r="A790">
        <v>788</v>
      </c>
      <c r="B790" s="5" t="s">
        <v>1629</v>
      </c>
      <c r="C790" s="5" t="s">
        <v>1630</v>
      </c>
      <c r="D790" s="6">
        <v>1000</v>
      </c>
      <c r="E790" s="7">
        <v>2035.05</v>
      </c>
      <c r="F790" t="s">
        <v>16</v>
      </c>
      <c r="G790" t="s">
        <v>17</v>
      </c>
      <c r="H790" t="s">
        <v>18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1614</v>
      </c>
      <c r="O790" s="10" t="s">
        <v>8340</v>
      </c>
      <c r="P790" t="s">
        <v>8341</v>
      </c>
    </row>
    <row r="791" spans="1:16" ht="43.5" hidden="1" x14ac:dyDescent="0.35">
      <c r="A791">
        <v>789</v>
      </c>
      <c r="B791" s="5" t="s">
        <v>1631</v>
      </c>
      <c r="C791" s="5" t="s">
        <v>1632</v>
      </c>
      <c r="D791" s="6">
        <v>1700</v>
      </c>
      <c r="E791" s="7">
        <v>1860</v>
      </c>
      <c r="F791" t="s">
        <v>16</v>
      </c>
      <c r="G791" t="s">
        <v>17</v>
      </c>
      <c r="H791" t="s">
        <v>18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1614</v>
      </c>
      <c r="O791" s="10" t="s">
        <v>8340</v>
      </c>
      <c r="P791" t="s">
        <v>8341</v>
      </c>
    </row>
    <row r="792" spans="1:16" ht="43.5" hidden="1" x14ac:dyDescent="0.35">
      <c r="A792">
        <v>790</v>
      </c>
      <c r="B792" s="5" t="s">
        <v>1633</v>
      </c>
      <c r="C792" s="5" t="s">
        <v>1634</v>
      </c>
      <c r="D792" s="6">
        <v>10000</v>
      </c>
      <c r="E792" s="7">
        <v>14437.46</v>
      </c>
      <c r="F792" t="s">
        <v>16</v>
      </c>
      <c r="G792" t="s">
        <v>17</v>
      </c>
      <c r="H792" t="s">
        <v>18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1614</v>
      </c>
      <c r="O792" s="10" t="s">
        <v>8340</v>
      </c>
      <c r="P792" t="s">
        <v>8341</v>
      </c>
    </row>
    <row r="793" spans="1:16" ht="43.5" hidden="1" x14ac:dyDescent="0.35">
      <c r="A793">
        <v>791</v>
      </c>
      <c r="B793" s="5" t="s">
        <v>1635</v>
      </c>
      <c r="C793" s="5" t="s">
        <v>1636</v>
      </c>
      <c r="D793" s="6">
        <v>7500</v>
      </c>
      <c r="E793" s="7">
        <v>7790</v>
      </c>
      <c r="F793" t="s">
        <v>16</v>
      </c>
      <c r="G793" t="s">
        <v>17</v>
      </c>
      <c r="H793" t="s">
        <v>18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1614</v>
      </c>
      <c r="O793" s="10" t="s">
        <v>8340</v>
      </c>
      <c r="P793" t="s">
        <v>8341</v>
      </c>
    </row>
    <row r="794" spans="1:16" ht="29" hidden="1" x14ac:dyDescent="0.35">
      <c r="A794">
        <v>792</v>
      </c>
      <c r="B794" s="5" t="s">
        <v>1637</v>
      </c>
      <c r="C794" s="5" t="s">
        <v>1638</v>
      </c>
      <c r="D794" s="6">
        <v>2500</v>
      </c>
      <c r="E794" s="7">
        <v>2511.11</v>
      </c>
      <c r="F794" t="s">
        <v>16</v>
      </c>
      <c r="G794" t="s">
        <v>17</v>
      </c>
      <c r="H794" t="s">
        <v>18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1614</v>
      </c>
      <c r="O794" s="10" t="s">
        <v>8340</v>
      </c>
      <c r="P794" t="s">
        <v>8341</v>
      </c>
    </row>
    <row r="795" spans="1:16" ht="43.5" hidden="1" x14ac:dyDescent="0.35">
      <c r="A795">
        <v>793</v>
      </c>
      <c r="B795" s="5" t="s">
        <v>1639</v>
      </c>
      <c r="C795" s="5" t="s">
        <v>1640</v>
      </c>
      <c r="D795" s="6">
        <v>2750</v>
      </c>
      <c r="E795" s="7">
        <v>2826.43</v>
      </c>
      <c r="F795" t="s">
        <v>16</v>
      </c>
      <c r="G795" t="s">
        <v>17</v>
      </c>
      <c r="H795" t="s">
        <v>18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1614</v>
      </c>
      <c r="O795" s="10" t="s">
        <v>8340</v>
      </c>
      <c r="P795" t="s">
        <v>8341</v>
      </c>
    </row>
    <row r="796" spans="1:16" ht="43.5" hidden="1" x14ac:dyDescent="0.35">
      <c r="A796">
        <v>794</v>
      </c>
      <c r="B796" s="5" t="s">
        <v>1641</v>
      </c>
      <c r="C796" s="5" t="s">
        <v>1642</v>
      </c>
      <c r="D796" s="6">
        <v>8000</v>
      </c>
      <c r="E796" s="7">
        <v>8425</v>
      </c>
      <c r="F796" t="s">
        <v>16</v>
      </c>
      <c r="G796" t="s">
        <v>17</v>
      </c>
      <c r="H796" t="s">
        <v>18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1614</v>
      </c>
      <c r="O796" s="10" t="s">
        <v>8340</v>
      </c>
      <c r="P796" t="s">
        <v>8341</v>
      </c>
    </row>
    <row r="797" spans="1:16" ht="43.5" hidden="1" x14ac:dyDescent="0.35">
      <c r="A797">
        <v>795</v>
      </c>
      <c r="B797" s="5" t="s">
        <v>1643</v>
      </c>
      <c r="C797" s="5" t="s">
        <v>1644</v>
      </c>
      <c r="D797" s="6">
        <v>14000</v>
      </c>
      <c r="E797" s="7">
        <v>15650</v>
      </c>
      <c r="F797" t="s">
        <v>16</v>
      </c>
      <c r="G797" t="s">
        <v>17</v>
      </c>
      <c r="H797" t="s">
        <v>18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1614</v>
      </c>
      <c r="O797" s="10" t="s">
        <v>8340</v>
      </c>
      <c r="P797" t="s">
        <v>8341</v>
      </c>
    </row>
    <row r="798" spans="1:16" ht="58" hidden="1" x14ac:dyDescent="0.35">
      <c r="A798">
        <v>796</v>
      </c>
      <c r="B798" s="5" t="s">
        <v>1645</v>
      </c>
      <c r="C798" s="5" t="s">
        <v>1646</v>
      </c>
      <c r="D798" s="6">
        <v>10000</v>
      </c>
      <c r="E798" s="7">
        <v>10135</v>
      </c>
      <c r="F798" t="s">
        <v>16</v>
      </c>
      <c r="G798" t="s">
        <v>17</v>
      </c>
      <c r="H798" t="s">
        <v>18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1614</v>
      </c>
      <c r="O798" s="10" t="s">
        <v>8340</v>
      </c>
      <c r="P798" t="s">
        <v>8341</v>
      </c>
    </row>
    <row r="799" spans="1:16" ht="43.5" hidden="1" x14ac:dyDescent="0.35">
      <c r="A799">
        <v>797</v>
      </c>
      <c r="B799" s="5" t="s">
        <v>1647</v>
      </c>
      <c r="C799" s="5" t="s">
        <v>1648</v>
      </c>
      <c r="D799" s="6">
        <v>3000</v>
      </c>
      <c r="E799" s="7">
        <v>3226</v>
      </c>
      <c r="F799" t="s">
        <v>16</v>
      </c>
      <c r="G799" t="s">
        <v>17</v>
      </c>
      <c r="H799" t="s">
        <v>18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1614</v>
      </c>
      <c r="O799" s="10" t="s">
        <v>8340</v>
      </c>
      <c r="P799" t="s">
        <v>8341</v>
      </c>
    </row>
    <row r="800" spans="1:16" ht="43.5" hidden="1" x14ac:dyDescent="0.35">
      <c r="A800">
        <v>798</v>
      </c>
      <c r="B800" s="5" t="s">
        <v>1649</v>
      </c>
      <c r="C800" s="5" t="s">
        <v>1650</v>
      </c>
      <c r="D800" s="6">
        <v>3500</v>
      </c>
      <c r="E800" s="7">
        <v>4021</v>
      </c>
      <c r="F800" t="s">
        <v>16</v>
      </c>
      <c r="G800" t="s">
        <v>17</v>
      </c>
      <c r="H800" t="s">
        <v>18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1614</v>
      </c>
      <c r="O800" s="10" t="s">
        <v>8340</v>
      </c>
      <c r="P800" t="s">
        <v>8341</v>
      </c>
    </row>
    <row r="801" spans="1:16" ht="58" hidden="1" x14ac:dyDescent="0.35">
      <c r="A801">
        <v>799</v>
      </c>
      <c r="B801" s="5" t="s">
        <v>1651</v>
      </c>
      <c r="C801" s="5" t="s">
        <v>1652</v>
      </c>
      <c r="D801" s="6">
        <v>5000</v>
      </c>
      <c r="E801" s="7">
        <v>5001</v>
      </c>
      <c r="F801" t="s">
        <v>16</v>
      </c>
      <c r="G801" t="s">
        <v>17</v>
      </c>
      <c r="H801" t="s">
        <v>18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1614</v>
      </c>
      <c r="O801" s="10" t="s">
        <v>8340</v>
      </c>
      <c r="P801" t="s">
        <v>8341</v>
      </c>
    </row>
    <row r="802" spans="1:16" ht="43.5" hidden="1" x14ac:dyDescent="0.35">
      <c r="A802">
        <v>800</v>
      </c>
      <c r="B802" s="5" t="s">
        <v>1653</v>
      </c>
      <c r="C802" s="5" t="s">
        <v>1654</v>
      </c>
      <c r="D802" s="6">
        <v>1500</v>
      </c>
      <c r="E802" s="7">
        <v>2282</v>
      </c>
      <c r="F802" t="s">
        <v>16</v>
      </c>
      <c r="G802" t="s">
        <v>24</v>
      </c>
      <c r="H802" t="s">
        <v>25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1614</v>
      </c>
      <c r="O802" s="10" t="s">
        <v>8340</v>
      </c>
      <c r="P802" t="s">
        <v>8341</v>
      </c>
    </row>
    <row r="803" spans="1:16" ht="43.5" hidden="1" x14ac:dyDescent="0.35">
      <c r="A803">
        <v>801</v>
      </c>
      <c r="B803" s="5" t="s">
        <v>1655</v>
      </c>
      <c r="C803" s="5" t="s">
        <v>1656</v>
      </c>
      <c r="D803" s="6">
        <v>2000</v>
      </c>
      <c r="E803" s="7">
        <v>2230.4299999999998</v>
      </c>
      <c r="F803" t="s">
        <v>16</v>
      </c>
      <c r="G803" t="s">
        <v>17</v>
      </c>
      <c r="H803" t="s">
        <v>18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1614</v>
      </c>
      <c r="O803" s="10" t="s">
        <v>8340</v>
      </c>
      <c r="P803" t="s">
        <v>8341</v>
      </c>
    </row>
    <row r="804" spans="1:16" ht="58" hidden="1" x14ac:dyDescent="0.35">
      <c r="A804">
        <v>802</v>
      </c>
      <c r="B804" s="5" t="s">
        <v>1657</v>
      </c>
      <c r="C804" s="5" t="s">
        <v>1658</v>
      </c>
      <c r="D804" s="6">
        <v>6000</v>
      </c>
      <c r="E804" s="7">
        <v>6080</v>
      </c>
      <c r="F804" t="s">
        <v>16</v>
      </c>
      <c r="G804" t="s">
        <v>17</v>
      </c>
      <c r="H804" t="s">
        <v>18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1614</v>
      </c>
      <c r="O804" s="10" t="s">
        <v>8340</v>
      </c>
      <c r="P804" t="s">
        <v>8341</v>
      </c>
    </row>
    <row r="805" spans="1:16" ht="43.5" hidden="1" x14ac:dyDescent="0.35">
      <c r="A805">
        <v>803</v>
      </c>
      <c r="B805" s="5" t="s">
        <v>1659</v>
      </c>
      <c r="C805" s="5" t="s">
        <v>1660</v>
      </c>
      <c r="D805" s="6">
        <v>2300</v>
      </c>
      <c r="E805" s="7">
        <v>2835</v>
      </c>
      <c r="F805" t="s">
        <v>16</v>
      </c>
      <c r="G805" t="s">
        <v>17</v>
      </c>
      <c r="H805" t="s">
        <v>18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1614</v>
      </c>
      <c r="O805" s="10" t="s">
        <v>8340</v>
      </c>
      <c r="P805" t="s">
        <v>8341</v>
      </c>
    </row>
    <row r="806" spans="1:16" ht="43.5" hidden="1" x14ac:dyDescent="0.35">
      <c r="A806">
        <v>804</v>
      </c>
      <c r="B806" s="5" t="s">
        <v>1661</v>
      </c>
      <c r="C806" s="5" t="s">
        <v>1662</v>
      </c>
      <c r="D806" s="6">
        <v>5500</v>
      </c>
      <c r="E806" s="7">
        <v>5500</v>
      </c>
      <c r="F806" t="s">
        <v>16</v>
      </c>
      <c r="G806" t="s">
        <v>17</v>
      </c>
      <c r="H806" t="s">
        <v>18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1614</v>
      </c>
      <c r="O806" s="10" t="s">
        <v>8340</v>
      </c>
      <c r="P806" t="s">
        <v>8341</v>
      </c>
    </row>
    <row r="807" spans="1:16" ht="43.5" hidden="1" x14ac:dyDescent="0.35">
      <c r="A807">
        <v>805</v>
      </c>
      <c r="B807" s="5" t="s">
        <v>1663</v>
      </c>
      <c r="C807" s="5" t="s">
        <v>1664</v>
      </c>
      <c r="D807" s="6">
        <v>3000</v>
      </c>
      <c r="E807" s="7">
        <v>3150</v>
      </c>
      <c r="F807" t="s">
        <v>16</v>
      </c>
      <c r="G807" t="s">
        <v>17</v>
      </c>
      <c r="H807" t="s">
        <v>18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1614</v>
      </c>
      <c r="O807" s="10" t="s">
        <v>8340</v>
      </c>
      <c r="P807" t="s">
        <v>8341</v>
      </c>
    </row>
    <row r="808" spans="1:16" hidden="1" x14ac:dyDescent="0.35">
      <c r="A808">
        <v>806</v>
      </c>
      <c r="B808" s="5" t="s">
        <v>1665</v>
      </c>
      <c r="C808" s="5" t="s">
        <v>1666</v>
      </c>
      <c r="D808" s="6">
        <v>8000</v>
      </c>
      <c r="E808" s="7">
        <v>8355</v>
      </c>
      <c r="F808" t="s">
        <v>16</v>
      </c>
      <c r="G808" t="s">
        <v>17</v>
      </c>
      <c r="H808" t="s">
        <v>18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1614</v>
      </c>
      <c r="O808" s="10" t="s">
        <v>8340</v>
      </c>
      <c r="P808" t="s">
        <v>8341</v>
      </c>
    </row>
    <row r="809" spans="1:16" ht="29" hidden="1" x14ac:dyDescent="0.35">
      <c r="A809">
        <v>807</v>
      </c>
      <c r="B809" s="5" t="s">
        <v>1667</v>
      </c>
      <c r="C809" s="5" t="s">
        <v>1668</v>
      </c>
      <c r="D809" s="6">
        <v>4000</v>
      </c>
      <c r="E809" s="7">
        <v>4205</v>
      </c>
      <c r="F809" t="s">
        <v>16</v>
      </c>
      <c r="G809" t="s">
        <v>17</v>
      </c>
      <c r="H809" t="s">
        <v>18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1614</v>
      </c>
      <c r="O809" s="10" t="s">
        <v>8340</v>
      </c>
      <c r="P809" t="s">
        <v>8341</v>
      </c>
    </row>
    <row r="810" spans="1:16" ht="43.5" hidden="1" x14ac:dyDescent="0.35">
      <c r="A810">
        <v>808</v>
      </c>
      <c r="B810" s="5" t="s">
        <v>1669</v>
      </c>
      <c r="C810" s="5" t="s">
        <v>1670</v>
      </c>
      <c r="D810" s="6">
        <v>4500</v>
      </c>
      <c r="E810" s="7">
        <v>4500</v>
      </c>
      <c r="F810" t="s">
        <v>16</v>
      </c>
      <c r="G810" t="s">
        <v>159</v>
      </c>
      <c r="H810" t="s">
        <v>160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1614</v>
      </c>
      <c r="O810" s="10" t="s">
        <v>8340</v>
      </c>
      <c r="P810" t="s">
        <v>8341</v>
      </c>
    </row>
    <row r="811" spans="1:16" ht="43.5" hidden="1" x14ac:dyDescent="0.35">
      <c r="A811">
        <v>809</v>
      </c>
      <c r="B811" s="5" t="s">
        <v>1671</v>
      </c>
      <c r="C811" s="5" t="s">
        <v>1672</v>
      </c>
      <c r="D811" s="6">
        <v>4000</v>
      </c>
      <c r="E811" s="7">
        <v>4151</v>
      </c>
      <c r="F811" t="s">
        <v>16</v>
      </c>
      <c r="G811" t="s">
        <v>17</v>
      </c>
      <c r="H811" t="s">
        <v>18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1614</v>
      </c>
      <c r="O811" s="10" t="s">
        <v>8340</v>
      </c>
      <c r="P811" t="s">
        <v>8341</v>
      </c>
    </row>
    <row r="812" spans="1:16" ht="43.5" hidden="1" x14ac:dyDescent="0.35">
      <c r="A812">
        <v>810</v>
      </c>
      <c r="B812" s="5" t="s">
        <v>1673</v>
      </c>
      <c r="C812" s="5" t="s">
        <v>1674</v>
      </c>
      <c r="D812" s="6">
        <v>1500</v>
      </c>
      <c r="E812" s="7">
        <v>1575</v>
      </c>
      <c r="F812" t="s">
        <v>16</v>
      </c>
      <c r="G812" t="s">
        <v>17</v>
      </c>
      <c r="H812" t="s">
        <v>18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1614</v>
      </c>
      <c r="O812" s="10" t="s">
        <v>8340</v>
      </c>
      <c r="P812" t="s">
        <v>8341</v>
      </c>
    </row>
    <row r="813" spans="1:16" ht="29" hidden="1" x14ac:dyDescent="0.35">
      <c r="A813">
        <v>811</v>
      </c>
      <c r="B813" s="5" t="s">
        <v>1675</v>
      </c>
      <c r="C813" s="5" t="s">
        <v>1676</v>
      </c>
      <c r="D813" s="6">
        <v>1000</v>
      </c>
      <c r="E813" s="7">
        <v>1040</v>
      </c>
      <c r="F813" t="s">
        <v>16</v>
      </c>
      <c r="G813" t="s">
        <v>17</v>
      </c>
      <c r="H813" t="s">
        <v>18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1614</v>
      </c>
      <c r="O813" s="10" t="s">
        <v>8340</v>
      </c>
      <c r="P813" t="s">
        <v>8341</v>
      </c>
    </row>
    <row r="814" spans="1:16" ht="43.5" hidden="1" x14ac:dyDescent="0.35">
      <c r="A814">
        <v>812</v>
      </c>
      <c r="B814" s="5" t="s">
        <v>1677</v>
      </c>
      <c r="C814" s="5" t="s">
        <v>1678</v>
      </c>
      <c r="D814" s="6">
        <v>600</v>
      </c>
      <c r="E814" s="7">
        <v>911</v>
      </c>
      <c r="F814" t="s">
        <v>16</v>
      </c>
      <c r="G814" t="s">
        <v>17</v>
      </c>
      <c r="H814" t="s">
        <v>18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1614</v>
      </c>
      <c r="O814" s="10" t="s">
        <v>8340</v>
      </c>
      <c r="P814" t="s">
        <v>8341</v>
      </c>
    </row>
    <row r="815" spans="1:16" ht="29" hidden="1" x14ac:dyDescent="0.35">
      <c r="A815">
        <v>813</v>
      </c>
      <c r="B815" s="5" t="s">
        <v>1679</v>
      </c>
      <c r="C815" s="5" t="s">
        <v>1680</v>
      </c>
      <c r="D815" s="6">
        <v>1500</v>
      </c>
      <c r="E815" s="7">
        <v>2399.94</v>
      </c>
      <c r="F815" t="s">
        <v>16</v>
      </c>
      <c r="G815" t="s">
        <v>17</v>
      </c>
      <c r="H815" t="s">
        <v>18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1614</v>
      </c>
      <c r="O815" s="10" t="s">
        <v>8340</v>
      </c>
      <c r="P815" t="s">
        <v>8341</v>
      </c>
    </row>
    <row r="816" spans="1:16" ht="43.5" hidden="1" x14ac:dyDescent="0.35">
      <c r="A816">
        <v>814</v>
      </c>
      <c r="B816" s="5" t="s">
        <v>1681</v>
      </c>
      <c r="C816" s="5" t="s">
        <v>1682</v>
      </c>
      <c r="D816" s="6">
        <v>1000</v>
      </c>
      <c r="E816" s="7">
        <v>1273</v>
      </c>
      <c r="F816" t="s">
        <v>16</v>
      </c>
      <c r="G816" t="s">
        <v>17</v>
      </c>
      <c r="H816" t="s">
        <v>18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1614</v>
      </c>
      <c r="O816" s="10" t="s">
        <v>8340</v>
      </c>
      <c r="P816" t="s">
        <v>8341</v>
      </c>
    </row>
    <row r="817" spans="1:16" ht="29" hidden="1" x14ac:dyDescent="0.35">
      <c r="A817">
        <v>815</v>
      </c>
      <c r="B817" s="5" t="s">
        <v>1683</v>
      </c>
      <c r="C817" s="5" t="s">
        <v>1684</v>
      </c>
      <c r="D817" s="6">
        <v>4000</v>
      </c>
      <c r="E817" s="7">
        <v>4280</v>
      </c>
      <c r="F817" t="s">
        <v>16</v>
      </c>
      <c r="G817" t="s">
        <v>17</v>
      </c>
      <c r="H817" t="s">
        <v>18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1614</v>
      </c>
      <c r="O817" s="10" t="s">
        <v>8340</v>
      </c>
      <c r="P817" t="s">
        <v>8341</v>
      </c>
    </row>
    <row r="818" spans="1:16" ht="29" hidden="1" x14ac:dyDescent="0.35">
      <c r="A818">
        <v>816</v>
      </c>
      <c r="B818" s="5" t="s">
        <v>1685</v>
      </c>
      <c r="C818" s="5" t="s">
        <v>1686</v>
      </c>
      <c r="D818" s="6">
        <v>7000</v>
      </c>
      <c r="E818" s="7">
        <v>8058.55</v>
      </c>
      <c r="F818" t="s">
        <v>16</v>
      </c>
      <c r="G818" t="s">
        <v>17</v>
      </c>
      <c r="H818" t="s">
        <v>18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1614</v>
      </c>
      <c r="O818" s="10" t="s">
        <v>8340</v>
      </c>
      <c r="P818" t="s">
        <v>8341</v>
      </c>
    </row>
    <row r="819" spans="1:16" ht="43.5" hidden="1" x14ac:dyDescent="0.35">
      <c r="A819">
        <v>817</v>
      </c>
      <c r="B819" s="5" t="s">
        <v>1687</v>
      </c>
      <c r="C819" s="5" t="s">
        <v>1688</v>
      </c>
      <c r="D819" s="6">
        <v>1500</v>
      </c>
      <c r="E819" s="7">
        <v>2056.66</v>
      </c>
      <c r="F819" t="s">
        <v>16</v>
      </c>
      <c r="G819" t="s">
        <v>17</v>
      </c>
      <c r="H819" t="s">
        <v>18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1614</v>
      </c>
      <c r="O819" s="10" t="s">
        <v>8340</v>
      </c>
      <c r="P819" t="s">
        <v>8341</v>
      </c>
    </row>
    <row r="820" spans="1:16" ht="43.5" hidden="1" x14ac:dyDescent="0.35">
      <c r="A820">
        <v>818</v>
      </c>
      <c r="B820" s="5" t="s">
        <v>1689</v>
      </c>
      <c r="C820" s="5" t="s">
        <v>1690</v>
      </c>
      <c r="D820" s="6">
        <v>350</v>
      </c>
      <c r="E820" s="7">
        <v>545</v>
      </c>
      <c r="F820" t="s">
        <v>16</v>
      </c>
      <c r="G820" t="s">
        <v>17</v>
      </c>
      <c r="H820" t="s">
        <v>18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1614</v>
      </c>
      <c r="O820" s="10" t="s">
        <v>8340</v>
      </c>
      <c r="P820" t="s">
        <v>8341</v>
      </c>
    </row>
    <row r="821" spans="1:16" ht="29" hidden="1" x14ac:dyDescent="0.35">
      <c r="A821">
        <v>819</v>
      </c>
      <c r="B821" s="5" t="s">
        <v>1691</v>
      </c>
      <c r="C821" s="5" t="s">
        <v>1692</v>
      </c>
      <c r="D821" s="6">
        <v>400</v>
      </c>
      <c r="E821" s="7">
        <v>435</v>
      </c>
      <c r="F821" t="s">
        <v>16</v>
      </c>
      <c r="G821" t="s">
        <v>17</v>
      </c>
      <c r="H821" t="s">
        <v>18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1614</v>
      </c>
      <c r="O821" s="10" t="s">
        <v>8340</v>
      </c>
      <c r="P821" t="s">
        <v>8341</v>
      </c>
    </row>
    <row r="822" spans="1:16" ht="43.5" hidden="1" x14ac:dyDescent="0.35">
      <c r="A822">
        <v>820</v>
      </c>
      <c r="B822" s="5" t="s">
        <v>1693</v>
      </c>
      <c r="C822" s="5" t="s">
        <v>1694</v>
      </c>
      <c r="D822" s="6">
        <v>2000</v>
      </c>
      <c r="E822" s="7">
        <v>2681</v>
      </c>
      <c r="F822" t="s">
        <v>16</v>
      </c>
      <c r="G822" t="s">
        <v>17</v>
      </c>
      <c r="H822" t="s">
        <v>18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1614</v>
      </c>
      <c r="O822" s="10" t="s">
        <v>8340</v>
      </c>
      <c r="P822" t="s">
        <v>8341</v>
      </c>
    </row>
    <row r="823" spans="1:16" ht="43.5" hidden="1" x14ac:dyDescent="0.35">
      <c r="A823">
        <v>821</v>
      </c>
      <c r="B823" s="5" t="s">
        <v>1695</v>
      </c>
      <c r="C823" s="5" t="s">
        <v>1696</v>
      </c>
      <c r="D823" s="6">
        <v>17482</v>
      </c>
      <c r="E823" s="7">
        <v>17482</v>
      </c>
      <c r="F823" t="s">
        <v>16</v>
      </c>
      <c r="G823" t="s">
        <v>17</v>
      </c>
      <c r="H823" t="s">
        <v>18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1614</v>
      </c>
      <c r="O823" s="10" t="s">
        <v>8340</v>
      </c>
      <c r="P823" t="s">
        <v>8341</v>
      </c>
    </row>
    <row r="824" spans="1:16" ht="43.5" hidden="1" x14ac:dyDescent="0.35">
      <c r="A824">
        <v>822</v>
      </c>
      <c r="B824" s="5" t="s">
        <v>1697</v>
      </c>
      <c r="C824" s="5" t="s">
        <v>1698</v>
      </c>
      <c r="D824" s="6">
        <v>3000</v>
      </c>
      <c r="E824" s="7">
        <v>3575</v>
      </c>
      <c r="F824" t="s">
        <v>16</v>
      </c>
      <c r="G824" t="s">
        <v>17</v>
      </c>
      <c r="H824" t="s">
        <v>18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1614</v>
      </c>
      <c r="O824" s="10" t="s">
        <v>8340</v>
      </c>
      <c r="P824" t="s">
        <v>8341</v>
      </c>
    </row>
    <row r="825" spans="1:16" ht="43.5" hidden="1" x14ac:dyDescent="0.35">
      <c r="A825">
        <v>823</v>
      </c>
      <c r="B825" s="5" t="s">
        <v>1699</v>
      </c>
      <c r="C825" s="5" t="s">
        <v>1700</v>
      </c>
      <c r="D825" s="6">
        <v>800</v>
      </c>
      <c r="E825" s="7">
        <v>1436</v>
      </c>
      <c r="F825" t="s">
        <v>16</v>
      </c>
      <c r="G825" t="s">
        <v>17</v>
      </c>
      <c r="H825" t="s">
        <v>18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1614</v>
      </c>
      <c r="O825" s="10" t="s">
        <v>8340</v>
      </c>
      <c r="P825" t="s">
        <v>8341</v>
      </c>
    </row>
    <row r="826" spans="1:16" ht="58" hidden="1" x14ac:dyDescent="0.35">
      <c r="A826">
        <v>824</v>
      </c>
      <c r="B826" s="5" t="s">
        <v>1701</v>
      </c>
      <c r="C826" s="5" t="s">
        <v>1702</v>
      </c>
      <c r="D826" s="6">
        <v>1600</v>
      </c>
      <c r="E826" s="7">
        <v>2150.1</v>
      </c>
      <c r="F826" t="s">
        <v>16</v>
      </c>
      <c r="G826" t="s">
        <v>17</v>
      </c>
      <c r="H826" t="s">
        <v>18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1614</v>
      </c>
      <c r="O826" s="10" t="s">
        <v>8340</v>
      </c>
      <c r="P826" t="s">
        <v>8341</v>
      </c>
    </row>
    <row r="827" spans="1:16" ht="29" hidden="1" x14ac:dyDescent="0.35">
      <c r="A827">
        <v>825</v>
      </c>
      <c r="B827" s="5" t="s">
        <v>1703</v>
      </c>
      <c r="C827" s="5" t="s">
        <v>1704</v>
      </c>
      <c r="D827" s="6">
        <v>12500</v>
      </c>
      <c r="E827" s="7">
        <v>12554</v>
      </c>
      <c r="F827" t="s">
        <v>16</v>
      </c>
      <c r="G827" t="s">
        <v>17</v>
      </c>
      <c r="H827" t="s">
        <v>18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1614</v>
      </c>
      <c r="O827" s="10" t="s">
        <v>8340</v>
      </c>
      <c r="P827" t="s">
        <v>8341</v>
      </c>
    </row>
    <row r="828" spans="1:16" ht="43.5" hidden="1" x14ac:dyDescent="0.35">
      <c r="A828">
        <v>826</v>
      </c>
      <c r="B828" s="5" t="s">
        <v>1705</v>
      </c>
      <c r="C828" s="5" t="s">
        <v>1706</v>
      </c>
      <c r="D828" s="6">
        <v>5500</v>
      </c>
      <c r="E828" s="7">
        <v>5580</v>
      </c>
      <c r="F828" t="s">
        <v>16</v>
      </c>
      <c r="G828" t="s">
        <v>17</v>
      </c>
      <c r="H828" t="s">
        <v>18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1614</v>
      </c>
      <c r="O828" s="10" t="s">
        <v>8340</v>
      </c>
      <c r="P828" t="s">
        <v>8341</v>
      </c>
    </row>
    <row r="829" spans="1:16" ht="58" hidden="1" x14ac:dyDescent="0.35">
      <c r="A829">
        <v>827</v>
      </c>
      <c r="B829" s="5" t="s">
        <v>1707</v>
      </c>
      <c r="C829" s="5" t="s">
        <v>1708</v>
      </c>
      <c r="D829" s="6">
        <v>300</v>
      </c>
      <c r="E829" s="7">
        <v>310</v>
      </c>
      <c r="F829" t="s">
        <v>16</v>
      </c>
      <c r="G829" t="s">
        <v>17</v>
      </c>
      <c r="H829" t="s">
        <v>18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1614</v>
      </c>
      <c r="O829" s="10" t="s">
        <v>8340</v>
      </c>
      <c r="P829" t="s">
        <v>8341</v>
      </c>
    </row>
    <row r="830" spans="1:16" ht="58" hidden="1" x14ac:dyDescent="0.35">
      <c r="A830">
        <v>828</v>
      </c>
      <c r="B830" s="5" t="s">
        <v>1709</v>
      </c>
      <c r="C830" s="5" t="s">
        <v>1710</v>
      </c>
      <c r="D830" s="6">
        <v>1300</v>
      </c>
      <c r="E830" s="7">
        <v>1391</v>
      </c>
      <c r="F830" t="s">
        <v>16</v>
      </c>
      <c r="G830" t="s">
        <v>17</v>
      </c>
      <c r="H830" t="s">
        <v>18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1614</v>
      </c>
      <c r="O830" s="10" t="s">
        <v>8340</v>
      </c>
      <c r="P830" t="s">
        <v>8341</v>
      </c>
    </row>
    <row r="831" spans="1:16" ht="58" hidden="1" x14ac:dyDescent="0.35">
      <c r="A831">
        <v>829</v>
      </c>
      <c r="B831" s="5" t="s">
        <v>1711</v>
      </c>
      <c r="C831" s="5" t="s">
        <v>1712</v>
      </c>
      <c r="D831" s="6">
        <v>500</v>
      </c>
      <c r="E831" s="7">
        <v>520</v>
      </c>
      <c r="F831" t="s">
        <v>16</v>
      </c>
      <c r="G831" t="s">
        <v>24</v>
      </c>
      <c r="H831" t="s">
        <v>25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1614</v>
      </c>
      <c r="O831" s="10" t="s">
        <v>8340</v>
      </c>
      <c r="P831" t="s">
        <v>8341</v>
      </c>
    </row>
    <row r="832" spans="1:16" ht="43.5" hidden="1" x14ac:dyDescent="0.35">
      <c r="A832">
        <v>830</v>
      </c>
      <c r="B832" s="5" t="s">
        <v>1713</v>
      </c>
      <c r="C832" s="5" t="s">
        <v>1714</v>
      </c>
      <c r="D832" s="6">
        <v>1800</v>
      </c>
      <c r="E832" s="7">
        <v>1941</v>
      </c>
      <c r="F832" t="s">
        <v>16</v>
      </c>
      <c r="G832" t="s">
        <v>17</v>
      </c>
      <c r="H832" t="s">
        <v>18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1614</v>
      </c>
      <c r="O832" s="10" t="s">
        <v>8340</v>
      </c>
      <c r="P832" t="s">
        <v>8341</v>
      </c>
    </row>
    <row r="833" spans="1:16" ht="43.5" hidden="1" x14ac:dyDescent="0.35">
      <c r="A833">
        <v>831</v>
      </c>
      <c r="B833" s="5" t="s">
        <v>1715</v>
      </c>
      <c r="C833" s="5" t="s">
        <v>1716</v>
      </c>
      <c r="D833" s="6">
        <v>1500</v>
      </c>
      <c r="E833" s="7">
        <v>3500</v>
      </c>
      <c r="F833" t="s">
        <v>16</v>
      </c>
      <c r="G833" t="s">
        <v>17</v>
      </c>
      <c r="H833" t="s">
        <v>18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1614</v>
      </c>
      <c r="O833" s="10" t="s">
        <v>8340</v>
      </c>
      <c r="P833" t="s">
        <v>8341</v>
      </c>
    </row>
    <row r="834" spans="1:16" ht="43.5" hidden="1" x14ac:dyDescent="0.35">
      <c r="A834">
        <v>832</v>
      </c>
      <c r="B834" s="5" t="s">
        <v>1717</v>
      </c>
      <c r="C834" s="5" t="s">
        <v>1718</v>
      </c>
      <c r="D834" s="6">
        <v>15000</v>
      </c>
      <c r="E834" s="7">
        <v>15091.06</v>
      </c>
      <c r="F834" t="s">
        <v>16</v>
      </c>
      <c r="G834" t="s">
        <v>17</v>
      </c>
      <c r="H834" t="s">
        <v>18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1614</v>
      </c>
      <c r="O834" s="10" t="s">
        <v>8340</v>
      </c>
      <c r="P834" t="s">
        <v>8341</v>
      </c>
    </row>
    <row r="835" spans="1:16" hidden="1" x14ac:dyDescent="0.35">
      <c r="A835">
        <v>833</v>
      </c>
      <c r="B835" s="5" t="s">
        <v>1719</v>
      </c>
      <c r="C835" s="5" t="s">
        <v>1720</v>
      </c>
      <c r="D835" s="6">
        <v>6000</v>
      </c>
      <c r="E835" s="7">
        <v>6100</v>
      </c>
      <c r="F835" t="s">
        <v>16</v>
      </c>
      <c r="G835" t="s">
        <v>17</v>
      </c>
      <c r="H835" t="s">
        <v>18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1614</v>
      </c>
      <c r="O835" s="10" t="s">
        <v>8340</v>
      </c>
      <c r="P835" t="s">
        <v>8341</v>
      </c>
    </row>
    <row r="836" spans="1:16" ht="58" hidden="1" x14ac:dyDescent="0.35">
      <c r="A836">
        <v>834</v>
      </c>
      <c r="B836" s="5" t="s">
        <v>1721</v>
      </c>
      <c r="C836" s="5" t="s">
        <v>1722</v>
      </c>
      <c r="D836" s="6">
        <v>5500</v>
      </c>
      <c r="E836" s="7">
        <v>7206</v>
      </c>
      <c r="F836" t="s">
        <v>16</v>
      </c>
      <c r="G836" t="s">
        <v>17</v>
      </c>
      <c r="H836" t="s">
        <v>18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1614</v>
      </c>
      <c r="O836" s="10" t="s">
        <v>8340</v>
      </c>
      <c r="P836" t="s">
        <v>8341</v>
      </c>
    </row>
    <row r="837" spans="1:16" ht="43.5" hidden="1" x14ac:dyDescent="0.35">
      <c r="A837">
        <v>835</v>
      </c>
      <c r="B837" s="5" t="s">
        <v>1723</v>
      </c>
      <c r="C837" s="5" t="s">
        <v>1724</v>
      </c>
      <c r="D837" s="6">
        <v>2000</v>
      </c>
      <c r="E837" s="7">
        <v>2345</v>
      </c>
      <c r="F837" t="s">
        <v>16</v>
      </c>
      <c r="G837" t="s">
        <v>17</v>
      </c>
      <c r="H837" t="s">
        <v>18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1614</v>
      </c>
      <c r="O837" s="10" t="s">
        <v>8340</v>
      </c>
      <c r="P837" t="s">
        <v>8341</v>
      </c>
    </row>
    <row r="838" spans="1:16" hidden="1" x14ac:dyDescent="0.35">
      <c r="A838">
        <v>836</v>
      </c>
      <c r="B838" s="5" t="s">
        <v>1725</v>
      </c>
      <c r="C838" s="5" t="s">
        <v>1726</v>
      </c>
      <c r="D838" s="6">
        <v>5000</v>
      </c>
      <c r="E838" s="7">
        <v>5046.5200000000004</v>
      </c>
      <c r="F838" t="s">
        <v>16</v>
      </c>
      <c r="G838" t="s">
        <v>17</v>
      </c>
      <c r="H838" t="s">
        <v>18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1614</v>
      </c>
      <c r="O838" s="10" t="s">
        <v>8340</v>
      </c>
      <c r="P838" t="s">
        <v>8341</v>
      </c>
    </row>
    <row r="839" spans="1:16" ht="43.5" hidden="1" x14ac:dyDescent="0.35">
      <c r="A839">
        <v>837</v>
      </c>
      <c r="B839" s="5" t="s">
        <v>1727</v>
      </c>
      <c r="C839" s="5" t="s">
        <v>1728</v>
      </c>
      <c r="D839" s="6">
        <v>2500</v>
      </c>
      <c r="E839" s="7">
        <v>3045</v>
      </c>
      <c r="F839" t="s">
        <v>16</v>
      </c>
      <c r="G839" t="s">
        <v>17</v>
      </c>
      <c r="H839" t="s">
        <v>18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1614</v>
      </c>
      <c r="O839" s="10" t="s">
        <v>8340</v>
      </c>
      <c r="P839" t="s">
        <v>8341</v>
      </c>
    </row>
    <row r="840" spans="1:16" ht="43.5" hidden="1" x14ac:dyDescent="0.35">
      <c r="A840">
        <v>838</v>
      </c>
      <c r="B840" s="5" t="s">
        <v>1729</v>
      </c>
      <c r="C840" s="5" t="s">
        <v>1730</v>
      </c>
      <c r="D840" s="6">
        <v>2000</v>
      </c>
      <c r="E840" s="7">
        <v>2908</v>
      </c>
      <c r="F840" t="s">
        <v>16</v>
      </c>
      <c r="G840" t="s">
        <v>17</v>
      </c>
      <c r="H840" t="s">
        <v>18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1614</v>
      </c>
      <c r="O840" s="10" t="s">
        <v>8340</v>
      </c>
      <c r="P840" t="s">
        <v>8341</v>
      </c>
    </row>
    <row r="841" spans="1:16" ht="43.5" hidden="1" x14ac:dyDescent="0.35">
      <c r="A841">
        <v>839</v>
      </c>
      <c r="B841" s="5" t="s">
        <v>1731</v>
      </c>
      <c r="C841" s="5" t="s">
        <v>1732</v>
      </c>
      <c r="D841" s="6">
        <v>5000</v>
      </c>
      <c r="E841" s="7">
        <v>5830.83</v>
      </c>
      <c r="F841" t="s">
        <v>16</v>
      </c>
      <c r="G841" t="s">
        <v>17</v>
      </c>
      <c r="H841" t="s">
        <v>18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1614</v>
      </c>
      <c r="O841" s="10" t="s">
        <v>8340</v>
      </c>
      <c r="P841" t="s">
        <v>8341</v>
      </c>
    </row>
    <row r="842" spans="1:16" ht="43.5" hidden="1" x14ac:dyDescent="0.35">
      <c r="A842">
        <v>840</v>
      </c>
      <c r="B842" s="5" t="s">
        <v>1733</v>
      </c>
      <c r="C842" s="5" t="s">
        <v>1734</v>
      </c>
      <c r="D842" s="6">
        <v>10000</v>
      </c>
      <c r="E842" s="7">
        <v>12041.66</v>
      </c>
      <c r="F842" t="s">
        <v>16</v>
      </c>
      <c r="G842" t="s">
        <v>17</v>
      </c>
      <c r="H842" t="s">
        <v>18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1735</v>
      </c>
      <c r="O842" s="10" t="s">
        <v>8340</v>
      </c>
      <c r="P842" t="s">
        <v>8342</v>
      </c>
    </row>
    <row r="843" spans="1:16" ht="58" hidden="1" x14ac:dyDescent="0.35">
      <c r="A843">
        <v>841</v>
      </c>
      <c r="B843" s="5" t="s">
        <v>1736</v>
      </c>
      <c r="C843" s="5" t="s">
        <v>1737</v>
      </c>
      <c r="D843" s="6">
        <v>5000</v>
      </c>
      <c r="E843" s="7">
        <v>5066</v>
      </c>
      <c r="F843" t="s">
        <v>16</v>
      </c>
      <c r="G843" t="s">
        <v>17</v>
      </c>
      <c r="H843" t="s">
        <v>18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1735</v>
      </c>
      <c r="O843" s="10" t="s">
        <v>8340</v>
      </c>
      <c r="P843" t="s">
        <v>8342</v>
      </c>
    </row>
    <row r="844" spans="1:16" ht="43.5" hidden="1" x14ac:dyDescent="0.35">
      <c r="A844">
        <v>842</v>
      </c>
      <c r="B844" s="5" t="s">
        <v>1738</v>
      </c>
      <c r="C844" s="5" t="s">
        <v>1739</v>
      </c>
      <c r="D844" s="6">
        <v>2500</v>
      </c>
      <c r="E844" s="7">
        <v>2608</v>
      </c>
      <c r="F844" t="s">
        <v>16</v>
      </c>
      <c r="G844" t="s">
        <v>159</v>
      </c>
      <c r="H844" t="s">
        <v>160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1735</v>
      </c>
      <c r="O844" s="10" t="s">
        <v>8340</v>
      </c>
      <c r="P844" t="s">
        <v>8342</v>
      </c>
    </row>
    <row r="845" spans="1:16" ht="43.5" hidden="1" x14ac:dyDescent="0.35">
      <c r="A845">
        <v>843</v>
      </c>
      <c r="B845" s="5" t="s">
        <v>1740</v>
      </c>
      <c r="C845" s="5" t="s">
        <v>1741</v>
      </c>
      <c r="D845" s="6">
        <v>3000</v>
      </c>
      <c r="E845" s="7">
        <v>8014</v>
      </c>
      <c r="F845" t="s">
        <v>16</v>
      </c>
      <c r="G845" t="s">
        <v>17</v>
      </c>
      <c r="H845" t="s">
        <v>18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1735</v>
      </c>
      <c r="O845" s="10" t="s">
        <v>8340</v>
      </c>
      <c r="P845" t="s">
        <v>8342</v>
      </c>
    </row>
    <row r="846" spans="1:16" ht="58" hidden="1" x14ac:dyDescent="0.35">
      <c r="A846">
        <v>844</v>
      </c>
      <c r="B846" s="5" t="s">
        <v>1742</v>
      </c>
      <c r="C846" s="5" t="s">
        <v>1743</v>
      </c>
      <c r="D846" s="6">
        <v>3000</v>
      </c>
      <c r="E846" s="7">
        <v>5824</v>
      </c>
      <c r="F846" t="s">
        <v>16</v>
      </c>
      <c r="G846" t="s">
        <v>17</v>
      </c>
      <c r="H846" t="s">
        <v>18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1735</v>
      </c>
      <c r="O846" s="10" t="s">
        <v>8340</v>
      </c>
      <c r="P846" t="s">
        <v>8342</v>
      </c>
    </row>
    <row r="847" spans="1:16" ht="43.5" hidden="1" x14ac:dyDescent="0.35">
      <c r="A847">
        <v>845</v>
      </c>
      <c r="B847" s="5" t="s">
        <v>1744</v>
      </c>
      <c r="C847" s="5" t="s">
        <v>1745</v>
      </c>
      <c r="D847" s="6">
        <v>5000</v>
      </c>
      <c r="E847" s="7">
        <v>6019.01</v>
      </c>
      <c r="F847" t="s">
        <v>16</v>
      </c>
      <c r="G847" t="s">
        <v>17</v>
      </c>
      <c r="H847" t="s">
        <v>18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1735</v>
      </c>
      <c r="O847" s="10" t="s">
        <v>8340</v>
      </c>
      <c r="P847" t="s">
        <v>8342</v>
      </c>
    </row>
    <row r="848" spans="1:16" ht="43.5" hidden="1" x14ac:dyDescent="0.35">
      <c r="A848">
        <v>846</v>
      </c>
      <c r="B848" s="5" t="s">
        <v>1746</v>
      </c>
      <c r="C848" s="5" t="s">
        <v>1747</v>
      </c>
      <c r="D848" s="6">
        <v>1100</v>
      </c>
      <c r="E848" s="7">
        <v>1342.01</v>
      </c>
      <c r="F848" t="s">
        <v>16</v>
      </c>
      <c r="G848" t="s">
        <v>24</v>
      </c>
      <c r="H848" t="s">
        <v>25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1735</v>
      </c>
      <c r="O848" s="10" t="s">
        <v>8340</v>
      </c>
      <c r="P848" t="s">
        <v>8342</v>
      </c>
    </row>
    <row r="849" spans="1:16" ht="29" hidden="1" x14ac:dyDescent="0.35">
      <c r="A849">
        <v>847</v>
      </c>
      <c r="B849" s="5" t="s">
        <v>1748</v>
      </c>
      <c r="C849" s="5" t="s">
        <v>1749</v>
      </c>
      <c r="D849" s="6">
        <v>10</v>
      </c>
      <c r="E849" s="7">
        <v>10</v>
      </c>
      <c r="F849" t="s">
        <v>16</v>
      </c>
      <c r="G849" t="s">
        <v>17</v>
      </c>
      <c r="H849" t="s">
        <v>18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1735</v>
      </c>
      <c r="O849" s="10" t="s">
        <v>8340</v>
      </c>
      <c r="P849" t="s">
        <v>8342</v>
      </c>
    </row>
    <row r="850" spans="1:16" ht="43.5" hidden="1" x14ac:dyDescent="0.35">
      <c r="A850">
        <v>848</v>
      </c>
      <c r="B850" s="5" t="s">
        <v>1750</v>
      </c>
      <c r="C850" s="5" t="s">
        <v>1751</v>
      </c>
      <c r="D850" s="6">
        <v>300</v>
      </c>
      <c r="E850" s="7">
        <v>300</v>
      </c>
      <c r="F850" t="s">
        <v>16</v>
      </c>
      <c r="G850" t="s">
        <v>17</v>
      </c>
      <c r="H850" t="s">
        <v>18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1735</v>
      </c>
      <c r="O850" s="10" t="s">
        <v>8340</v>
      </c>
      <c r="P850" t="s">
        <v>8342</v>
      </c>
    </row>
    <row r="851" spans="1:16" ht="58" hidden="1" x14ac:dyDescent="0.35">
      <c r="A851">
        <v>849</v>
      </c>
      <c r="B851" s="5" t="s">
        <v>1752</v>
      </c>
      <c r="C851" s="5" t="s">
        <v>1753</v>
      </c>
      <c r="D851" s="6">
        <v>4000</v>
      </c>
      <c r="E851" s="7">
        <v>4796</v>
      </c>
      <c r="F851" t="s">
        <v>16</v>
      </c>
      <c r="G851" t="s">
        <v>17</v>
      </c>
      <c r="H851" t="s">
        <v>18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1735</v>
      </c>
      <c r="O851" s="10" t="s">
        <v>8340</v>
      </c>
      <c r="P851" t="s">
        <v>8342</v>
      </c>
    </row>
    <row r="852" spans="1:16" ht="43.5" hidden="1" x14ac:dyDescent="0.35">
      <c r="A852">
        <v>850</v>
      </c>
      <c r="B852" s="5" t="s">
        <v>1754</v>
      </c>
      <c r="C852" s="5" t="s">
        <v>1755</v>
      </c>
      <c r="D852" s="6">
        <v>4000</v>
      </c>
      <c r="E852" s="7">
        <v>6207</v>
      </c>
      <c r="F852" t="s">
        <v>16</v>
      </c>
      <c r="G852" t="s">
        <v>17</v>
      </c>
      <c r="H852" t="s">
        <v>18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1735</v>
      </c>
      <c r="O852" s="10" t="s">
        <v>8340</v>
      </c>
      <c r="P852" t="s">
        <v>8342</v>
      </c>
    </row>
    <row r="853" spans="1:16" ht="43.5" hidden="1" x14ac:dyDescent="0.35">
      <c r="A853">
        <v>851</v>
      </c>
      <c r="B853" s="5" t="s">
        <v>1756</v>
      </c>
      <c r="C853" s="5" t="s">
        <v>1757</v>
      </c>
      <c r="D853" s="6">
        <v>2000</v>
      </c>
      <c r="E853" s="7">
        <v>2609</v>
      </c>
      <c r="F853" t="s">
        <v>16</v>
      </c>
      <c r="G853" t="s">
        <v>179</v>
      </c>
      <c r="H853" t="s">
        <v>55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1735</v>
      </c>
      <c r="O853" s="10" t="s">
        <v>8340</v>
      </c>
      <c r="P853" t="s">
        <v>8342</v>
      </c>
    </row>
    <row r="854" spans="1:16" ht="29" hidden="1" x14ac:dyDescent="0.35">
      <c r="A854">
        <v>852</v>
      </c>
      <c r="B854" s="5" t="s">
        <v>1758</v>
      </c>
      <c r="C854" s="5" t="s">
        <v>1759</v>
      </c>
      <c r="D854" s="6">
        <v>3500</v>
      </c>
      <c r="E854" s="7">
        <v>3674</v>
      </c>
      <c r="F854" t="s">
        <v>16</v>
      </c>
      <c r="G854" t="s">
        <v>17</v>
      </c>
      <c r="H854" t="s">
        <v>18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1735</v>
      </c>
      <c r="O854" s="10" t="s">
        <v>8340</v>
      </c>
      <c r="P854" t="s">
        <v>8342</v>
      </c>
    </row>
    <row r="855" spans="1:16" ht="43.5" hidden="1" x14ac:dyDescent="0.35">
      <c r="A855">
        <v>853</v>
      </c>
      <c r="B855" s="5" t="s">
        <v>1760</v>
      </c>
      <c r="C855" s="5" t="s">
        <v>1761</v>
      </c>
      <c r="D855" s="6">
        <v>300</v>
      </c>
      <c r="E855" s="7">
        <v>300</v>
      </c>
      <c r="F855" t="s">
        <v>16</v>
      </c>
      <c r="G855" t="s">
        <v>17</v>
      </c>
      <c r="H855" t="s">
        <v>18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1735</v>
      </c>
      <c r="O855" s="10" t="s">
        <v>8340</v>
      </c>
      <c r="P855" t="s">
        <v>8342</v>
      </c>
    </row>
    <row r="856" spans="1:16" ht="43.5" hidden="1" x14ac:dyDescent="0.35">
      <c r="A856">
        <v>854</v>
      </c>
      <c r="B856" s="5" t="s">
        <v>1762</v>
      </c>
      <c r="C856" s="5" t="s">
        <v>1763</v>
      </c>
      <c r="D856" s="6">
        <v>27800</v>
      </c>
      <c r="E856" s="7">
        <v>32865.300000000003</v>
      </c>
      <c r="F856" t="s">
        <v>16</v>
      </c>
      <c r="G856" t="s">
        <v>17</v>
      </c>
      <c r="H856" t="s">
        <v>18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1735</v>
      </c>
      <c r="O856" s="10" t="s">
        <v>8340</v>
      </c>
      <c r="P856" t="s">
        <v>8342</v>
      </c>
    </row>
    <row r="857" spans="1:16" ht="29" hidden="1" x14ac:dyDescent="0.35">
      <c r="A857">
        <v>855</v>
      </c>
      <c r="B857" s="5" t="s">
        <v>1764</v>
      </c>
      <c r="C857" s="5" t="s">
        <v>1765</v>
      </c>
      <c r="D857" s="6">
        <v>1450</v>
      </c>
      <c r="E857" s="7">
        <v>1500</v>
      </c>
      <c r="F857" t="s">
        <v>16</v>
      </c>
      <c r="G857" t="s">
        <v>17</v>
      </c>
      <c r="H857" t="s">
        <v>18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1735</v>
      </c>
      <c r="O857" s="10" t="s">
        <v>8340</v>
      </c>
      <c r="P857" t="s">
        <v>8342</v>
      </c>
    </row>
    <row r="858" spans="1:16" ht="58" hidden="1" x14ac:dyDescent="0.35">
      <c r="A858">
        <v>856</v>
      </c>
      <c r="B858" s="5" t="s">
        <v>1766</v>
      </c>
      <c r="C858" s="5" t="s">
        <v>1767</v>
      </c>
      <c r="D858" s="6">
        <v>250</v>
      </c>
      <c r="E858" s="7">
        <v>545</v>
      </c>
      <c r="F858" t="s">
        <v>16</v>
      </c>
      <c r="G858" t="s">
        <v>502</v>
      </c>
      <c r="H858" t="s">
        <v>55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1735</v>
      </c>
      <c r="O858" s="10" t="s">
        <v>8340</v>
      </c>
      <c r="P858" t="s">
        <v>8342</v>
      </c>
    </row>
    <row r="859" spans="1:16" ht="43.5" hidden="1" x14ac:dyDescent="0.35">
      <c r="A859">
        <v>857</v>
      </c>
      <c r="B859" s="5" t="s">
        <v>1768</v>
      </c>
      <c r="C859" s="5" t="s">
        <v>1769</v>
      </c>
      <c r="D859" s="6">
        <v>1200</v>
      </c>
      <c r="E859" s="7">
        <v>1200</v>
      </c>
      <c r="F859" t="s">
        <v>16</v>
      </c>
      <c r="G859" t="s">
        <v>54</v>
      </c>
      <c r="H859" t="s">
        <v>55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1735</v>
      </c>
      <c r="O859" s="10" t="s">
        <v>8340</v>
      </c>
      <c r="P859" t="s">
        <v>8342</v>
      </c>
    </row>
    <row r="860" spans="1:16" ht="43.5" hidden="1" x14ac:dyDescent="0.35">
      <c r="A860">
        <v>858</v>
      </c>
      <c r="B860" s="5" t="s">
        <v>1770</v>
      </c>
      <c r="C860" s="5" t="s">
        <v>1771</v>
      </c>
      <c r="D860" s="6">
        <v>1200</v>
      </c>
      <c r="E860" s="7">
        <v>1728.07</v>
      </c>
      <c r="F860" t="s">
        <v>16</v>
      </c>
      <c r="G860" t="s">
        <v>24</v>
      </c>
      <c r="H860" t="s">
        <v>25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1735</v>
      </c>
      <c r="O860" s="10" t="s">
        <v>8340</v>
      </c>
      <c r="P860" t="s">
        <v>8342</v>
      </c>
    </row>
    <row r="861" spans="1:16" ht="43.5" hidden="1" x14ac:dyDescent="0.35">
      <c r="A861">
        <v>859</v>
      </c>
      <c r="B861" s="5" t="s">
        <v>1772</v>
      </c>
      <c r="C861" s="5" t="s">
        <v>1773</v>
      </c>
      <c r="D861" s="6">
        <v>4000</v>
      </c>
      <c r="E861" s="7">
        <v>4187</v>
      </c>
      <c r="F861" t="s">
        <v>16</v>
      </c>
      <c r="G861" t="s">
        <v>17</v>
      </c>
      <c r="H861" t="s">
        <v>18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1735</v>
      </c>
      <c r="O861" s="10" t="s">
        <v>8340</v>
      </c>
      <c r="P861" t="s">
        <v>8342</v>
      </c>
    </row>
    <row r="862" spans="1:16" ht="43.5" hidden="1" x14ac:dyDescent="0.35">
      <c r="A862">
        <v>860</v>
      </c>
      <c r="B862" s="5" t="s">
        <v>1774</v>
      </c>
      <c r="C862" s="5" t="s">
        <v>1775</v>
      </c>
      <c r="D862" s="6">
        <v>14000</v>
      </c>
      <c r="E862" s="7">
        <v>2540</v>
      </c>
      <c r="F862" t="s">
        <v>357</v>
      </c>
      <c r="G862" t="s">
        <v>17</v>
      </c>
      <c r="H862" t="s">
        <v>18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1776</v>
      </c>
      <c r="O862" s="10" t="s">
        <v>8340</v>
      </c>
      <c r="P862" t="s">
        <v>8343</v>
      </c>
    </row>
    <row r="863" spans="1:16" ht="43.5" hidden="1" x14ac:dyDescent="0.35">
      <c r="A863">
        <v>861</v>
      </c>
      <c r="B863" s="5" t="s">
        <v>1777</v>
      </c>
      <c r="C863" s="5" t="s">
        <v>1778</v>
      </c>
      <c r="D863" s="6">
        <v>4500</v>
      </c>
      <c r="E863" s="7">
        <v>101</v>
      </c>
      <c r="F863" t="s">
        <v>357</v>
      </c>
      <c r="G863" t="s">
        <v>17</v>
      </c>
      <c r="H863" t="s">
        <v>18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1776</v>
      </c>
      <c r="O863" s="10" t="s">
        <v>8340</v>
      </c>
      <c r="P863" t="s">
        <v>8343</v>
      </c>
    </row>
    <row r="864" spans="1:16" ht="43.5" hidden="1" x14ac:dyDescent="0.35">
      <c r="A864">
        <v>862</v>
      </c>
      <c r="B864" s="5" t="s">
        <v>1779</v>
      </c>
      <c r="C864" s="5" t="s">
        <v>1780</v>
      </c>
      <c r="D864" s="6">
        <v>50000</v>
      </c>
      <c r="E864" s="7">
        <v>170</v>
      </c>
      <c r="F864" t="s">
        <v>357</v>
      </c>
      <c r="G864" t="s">
        <v>24</v>
      </c>
      <c r="H864" t="s">
        <v>25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1776</v>
      </c>
      <c r="O864" s="10" t="s">
        <v>8340</v>
      </c>
      <c r="P864" t="s">
        <v>8343</v>
      </c>
    </row>
    <row r="865" spans="1:16" ht="43.5" hidden="1" x14ac:dyDescent="0.35">
      <c r="A865">
        <v>863</v>
      </c>
      <c r="B865" s="5" t="s">
        <v>1781</v>
      </c>
      <c r="C865" s="5" t="s">
        <v>1782</v>
      </c>
      <c r="D865" s="6">
        <v>2000</v>
      </c>
      <c r="E865" s="7">
        <v>90</v>
      </c>
      <c r="F865" t="s">
        <v>357</v>
      </c>
      <c r="G865" t="s">
        <v>17</v>
      </c>
      <c r="H865" t="s">
        <v>18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1776</v>
      </c>
      <c r="O865" s="10" t="s">
        <v>8340</v>
      </c>
      <c r="P865" t="s">
        <v>8343</v>
      </c>
    </row>
    <row r="866" spans="1:16" ht="43.5" hidden="1" x14ac:dyDescent="0.35">
      <c r="A866">
        <v>864</v>
      </c>
      <c r="B866" s="5" t="s">
        <v>1783</v>
      </c>
      <c r="C866" s="5" t="s">
        <v>1784</v>
      </c>
      <c r="D866" s="6">
        <v>6500</v>
      </c>
      <c r="E866" s="7">
        <v>2700</v>
      </c>
      <c r="F866" t="s">
        <v>357</v>
      </c>
      <c r="G866" t="s">
        <v>17</v>
      </c>
      <c r="H866" t="s">
        <v>18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1776</v>
      </c>
      <c r="O866" s="10" t="s">
        <v>8340</v>
      </c>
      <c r="P866" t="s">
        <v>8343</v>
      </c>
    </row>
    <row r="867" spans="1:16" ht="43.5" hidden="1" x14ac:dyDescent="0.35">
      <c r="A867">
        <v>865</v>
      </c>
      <c r="B867" s="5" t="s">
        <v>1785</v>
      </c>
      <c r="C867" s="5" t="s">
        <v>1786</v>
      </c>
      <c r="D867" s="6">
        <v>2200</v>
      </c>
      <c r="E867" s="7">
        <v>45</v>
      </c>
      <c r="F867" t="s">
        <v>357</v>
      </c>
      <c r="G867" t="s">
        <v>17</v>
      </c>
      <c r="H867" t="s">
        <v>18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1776</v>
      </c>
      <c r="O867" s="10" t="s">
        <v>8340</v>
      </c>
      <c r="P867" t="s">
        <v>8343</v>
      </c>
    </row>
    <row r="868" spans="1:16" ht="43.5" hidden="1" x14ac:dyDescent="0.35">
      <c r="A868">
        <v>866</v>
      </c>
      <c r="B868" s="5" t="s">
        <v>1787</v>
      </c>
      <c r="C868" s="5" t="s">
        <v>1788</v>
      </c>
      <c r="D868" s="6">
        <v>3500</v>
      </c>
      <c r="E868" s="7">
        <v>640</v>
      </c>
      <c r="F868" t="s">
        <v>357</v>
      </c>
      <c r="G868" t="s">
        <v>17</v>
      </c>
      <c r="H868" t="s">
        <v>18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1776</v>
      </c>
      <c r="O868" s="10" t="s">
        <v>8340</v>
      </c>
      <c r="P868" t="s">
        <v>8343</v>
      </c>
    </row>
    <row r="869" spans="1:16" ht="58" hidden="1" x14ac:dyDescent="0.35">
      <c r="A869">
        <v>867</v>
      </c>
      <c r="B869" s="5" t="s">
        <v>1789</v>
      </c>
      <c r="C869" s="5" t="s">
        <v>1790</v>
      </c>
      <c r="D869" s="6">
        <v>5000</v>
      </c>
      <c r="E869" s="7">
        <v>1201</v>
      </c>
      <c r="F869" t="s">
        <v>357</v>
      </c>
      <c r="G869" t="s">
        <v>17</v>
      </c>
      <c r="H869" t="s">
        <v>18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1776</v>
      </c>
      <c r="O869" s="10" t="s">
        <v>8340</v>
      </c>
      <c r="P869" t="s">
        <v>8343</v>
      </c>
    </row>
    <row r="870" spans="1:16" ht="58" hidden="1" x14ac:dyDescent="0.35">
      <c r="A870">
        <v>868</v>
      </c>
      <c r="B870" s="5" t="s">
        <v>1791</v>
      </c>
      <c r="C870" s="5" t="s">
        <v>1792</v>
      </c>
      <c r="D870" s="6">
        <v>45000</v>
      </c>
      <c r="E870" s="7">
        <v>50</v>
      </c>
      <c r="F870" t="s">
        <v>357</v>
      </c>
      <c r="G870" t="s">
        <v>17</v>
      </c>
      <c r="H870" t="s">
        <v>18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1776</v>
      </c>
      <c r="O870" s="10" t="s">
        <v>8340</v>
      </c>
      <c r="P870" t="s">
        <v>8343</v>
      </c>
    </row>
    <row r="871" spans="1:16" ht="58" hidden="1" x14ac:dyDescent="0.35">
      <c r="A871">
        <v>869</v>
      </c>
      <c r="B871" s="5" t="s">
        <v>1793</v>
      </c>
      <c r="C871" s="5" t="s">
        <v>1794</v>
      </c>
      <c r="D871" s="6">
        <v>8800</v>
      </c>
      <c r="E871" s="7">
        <v>1040</v>
      </c>
      <c r="F871" t="s">
        <v>357</v>
      </c>
      <c r="G871" t="s">
        <v>17</v>
      </c>
      <c r="H871" t="s">
        <v>18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1776</v>
      </c>
      <c r="O871" s="10" t="s">
        <v>8340</v>
      </c>
      <c r="P871" t="s">
        <v>8343</v>
      </c>
    </row>
    <row r="872" spans="1:16" ht="43.5" hidden="1" x14ac:dyDescent="0.35">
      <c r="A872">
        <v>870</v>
      </c>
      <c r="B872" s="5" t="s">
        <v>1795</v>
      </c>
      <c r="C872" s="5" t="s">
        <v>1796</v>
      </c>
      <c r="D872" s="6">
        <v>20000</v>
      </c>
      <c r="E872" s="7">
        <v>62</v>
      </c>
      <c r="F872" t="s">
        <v>357</v>
      </c>
      <c r="G872" t="s">
        <v>24</v>
      </c>
      <c r="H872" t="s">
        <v>25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1776</v>
      </c>
      <c r="O872" s="10" t="s">
        <v>8340</v>
      </c>
      <c r="P872" t="s">
        <v>8343</v>
      </c>
    </row>
    <row r="873" spans="1:16" ht="43.5" hidden="1" x14ac:dyDescent="0.35">
      <c r="A873">
        <v>871</v>
      </c>
      <c r="B873" s="5" t="s">
        <v>1797</v>
      </c>
      <c r="C873" s="5" t="s">
        <v>1798</v>
      </c>
      <c r="D873" s="6">
        <v>6000</v>
      </c>
      <c r="E873" s="7">
        <v>325</v>
      </c>
      <c r="F873" t="s">
        <v>357</v>
      </c>
      <c r="G873" t="s">
        <v>17</v>
      </c>
      <c r="H873" t="s">
        <v>18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1776</v>
      </c>
      <c r="O873" s="10" t="s">
        <v>8340</v>
      </c>
      <c r="P873" t="s">
        <v>8343</v>
      </c>
    </row>
    <row r="874" spans="1:16" ht="43.5" hidden="1" x14ac:dyDescent="0.35">
      <c r="A874">
        <v>872</v>
      </c>
      <c r="B874" s="5" t="s">
        <v>1799</v>
      </c>
      <c r="C874" s="5" t="s">
        <v>1800</v>
      </c>
      <c r="D874" s="6">
        <v>8000</v>
      </c>
      <c r="E874" s="7">
        <v>65</v>
      </c>
      <c r="F874" t="s">
        <v>357</v>
      </c>
      <c r="G874" t="s">
        <v>17</v>
      </c>
      <c r="H874" t="s">
        <v>18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1776</v>
      </c>
      <c r="O874" s="10" t="s">
        <v>8340</v>
      </c>
      <c r="P874" t="s">
        <v>8343</v>
      </c>
    </row>
    <row r="875" spans="1:16" ht="29" hidden="1" x14ac:dyDescent="0.35">
      <c r="A875">
        <v>873</v>
      </c>
      <c r="B875" s="5" t="s">
        <v>1801</v>
      </c>
      <c r="C875" s="5" t="s">
        <v>1802</v>
      </c>
      <c r="D875" s="6">
        <v>3500</v>
      </c>
      <c r="E875" s="7">
        <v>45</v>
      </c>
      <c r="F875" t="s">
        <v>357</v>
      </c>
      <c r="G875" t="s">
        <v>17</v>
      </c>
      <c r="H875" t="s">
        <v>18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1776</v>
      </c>
      <c r="O875" s="10" t="s">
        <v>8340</v>
      </c>
      <c r="P875" t="s">
        <v>8343</v>
      </c>
    </row>
    <row r="876" spans="1:16" ht="58" hidden="1" x14ac:dyDescent="0.35">
      <c r="A876">
        <v>874</v>
      </c>
      <c r="B876" s="5" t="s">
        <v>1803</v>
      </c>
      <c r="C876" s="5" t="s">
        <v>1804</v>
      </c>
      <c r="D876" s="6">
        <v>3000</v>
      </c>
      <c r="E876" s="7">
        <v>730</v>
      </c>
      <c r="F876" t="s">
        <v>357</v>
      </c>
      <c r="G876" t="s">
        <v>17</v>
      </c>
      <c r="H876" t="s">
        <v>18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1776</v>
      </c>
      <c r="O876" s="10" t="s">
        <v>8340</v>
      </c>
      <c r="P876" t="s">
        <v>8343</v>
      </c>
    </row>
    <row r="877" spans="1:16" ht="58" hidden="1" x14ac:dyDescent="0.35">
      <c r="A877">
        <v>875</v>
      </c>
      <c r="B877" s="5" t="s">
        <v>1805</v>
      </c>
      <c r="C877" s="5" t="s">
        <v>1806</v>
      </c>
      <c r="D877" s="6">
        <v>5000</v>
      </c>
      <c r="E877" s="7">
        <v>0</v>
      </c>
      <c r="F877" t="s">
        <v>357</v>
      </c>
      <c r="G877" t="s">
        <v>17</v>
      </c>
      <c r="H877" t="s">
        <v>18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1776</v>
      </c>
      <c r="O877" s="10" t="s">
        <v>8340</v>
      </c>
      <c r="P877" t="s">
        <v>8343</v>
      </c>
    </row>
    <row r="878" spans="1:16" ht="29" hidden="1" x14ac:dyDescent="0.35">
      <c r="A878">
        <v>876</v>
      </c>
      <c r="B878" s="5" t="s">
        <v>1807</v>
      </c>
      <c r="C878" s="5" t="s">
        <v>1808</v>
      </c>
      <c r="D878" s="6">
        <v>3152</v>
      </c>
      <c r="E878" s="7">
        <v>1286</v>
      </c>
      <c r="F878" t="s">
        <v>357</v>
      </c>
      <c r="G878" t="s">
        <v>24</v>
      </c>
      <c r="H878" t="s">
        <v>25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1776</v>
      </c>
      <c r="O878" s="10" t="s">
        <v>8340</v>
      </c>
      <c r="P878" t="s">
        <v>8343</v>
      </c>
    </row>
    <row r="879" spans="1:16" ht="58" hidden="1" x14ac:dyDescent="0.35">
      <c r="A879">
        <v>877</v>
      </c>
      <c r="B879" s="5" t="s">
        <v>1809</v>
      </c>
      <c r="C879" s="5" t="s">
        <v>1810</v>
      </c>
      <c r="D879" s="6">
        <v>2000</v>
      </c>
      <c r="E879" s="7">
        <v>1351</v>
      </c>
      <c r="F879" t="s">
        <v>357</v>
      </c>
      <c r="G879" t="s">
        <v>17</v>
      </c>
      <c r="H879" t="s">
        <v>18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1776</v>
      </c>
      <c r="O879" s="10" t="s">
        <v>8340</v>
      </c>
      <c r="P879" t="s">
        <v>8343</v>
      </c>
    </row>
    <row r="880" spans="1:16" ht="43.5" hidden="1" x14ac:dyDescent="0.35">
      <c r="A880">
        <v>878</v>
      </c>
      <c r="B880" s="5" t="s">
        <v>1811</v>
      </c>
      <c r="C880" s="5" t="s">
        <v>1812</v>
      </c>
      <c r="D880" s="6">
        <v>5000</v>
      </c>
      <c r="E880" s="7">
        <v>65</v>
      </c>
      <c r="F880" t="s">
        <v>357</v>
      </c>
      <c r="G880" t="s">
        <v>17</v>
      </c>
      <c r="H880" t="s">
        <v>18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1776</v>
      </c>
      <c r="O880" s="10" t="s">
        <v>8340</v>
      </c>
      <c r="P880" t="s">
        <v>8343</v>
      </c>
    </row>
    <row r="881" spans="1:16" ht="43.5" hidden="1" x14ac:dyDescent="0.35">
      <c r="A881">
        <v>879</v>
      </c>
      <c r="B881" s="5" t="s">
        <v>1813</v>
      </c>
      <c r="C881" s="5" t="s">
        <v>1814</v>
      </c>
      <c r="D881" s="6">
        <v>2100</v>
      </c>
      <c r="E881" s="7">
        <v>644</v>
      </c>
      <c r="F881" t="s">
        <v>357</v>
      </c>
      <c r="G881" t="s">
        <v>17</v>
      </c>
      <c r="H881" t="s">
        <v>18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1776</v>
      </c>
      <c r="O881" s="10" t="s">
        <v>8340</v>
      </c>
      <c r="P881" t="s">
        <v>8343</v>
      </c>
    </row>
    <row r="882" spans="1:16" ht="43.5" hidden="1" x14ac:dyDescent="0.35">
      <c r="A882">
        <v>880</v>
      </c>
      <c r="B882" s="5" t="s">
        <v>1815</v>
      </c>
      <c r="C882" s="5" t="s">
        <v>1816</v>
      </c>
      <c r="D882" s="6">
        <v>3780</v>
      </c>
      <c r="E882" s="7">
        <v>113</v>
      </c>
      <c r="F882" t="s">
        <v>357</v>
      </c>
      <c r="G882" t="s">
        <v>17</v>
      </c>
      <c r="H882" t="s">
        <v>18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1817</v>
      </c>
      <c r="O882" s="10" t="s">
        <v>8340</v>
      </c>
      <c r="P882" t="s">
        <v>8344</v>
      </c>
    </row>
    <row r="883" spans="1:16" ht="43.5" hidden="1" x14ac:dyDescent="0.35">
      <c r="A883">
        <v>881</v>
      </c>
      <c r="B883" s="5" t="s">
        <v>1818</v>
      </c>
      <c r="C883" s="5" t="s">
        <v>1819</v>
      </c>
      <c r="D883" s="6">
        <v>3750</v>
      </c>
      <c r="E883" s="7">
        <v>30</v>
      </c>
      <c r="F883" t="s">
        <v>357</v>
      </c>
      <c r="G883" t="s">
        <v>17</v>
      </c>
      <c r="H883" t="s">
        <v>18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1817</v>
      </c>
      <c r="O883" s="10" t="s">
        <v>8340</v>
      </c>
      <c r="P883" t="s">
        <v>8344</v>
      </c>
    </row>
    <row r="884" spans="1:16" ht="43.5" hidden="1" x14ac:dyDescent="0.35">
      <c r="A884">
        <v>882</v>
      </c>
      <c r="B884" s="5" t="s">
        <v>1820</v>
      </c>
      <c r="C884" s="5" t="s">
        <v>1821</v>
      </c>
      <c r="D884" s="6">
        <v>1500</v>
      </c>
      <c r="E884" s="7">
        <v>302</v>
      </c>
      <c r="F884" t="s">
        <v>357</v>
      </c>
      <c r="G884" t="s">
        <v>17</v>
      </c>
      <c r="H884" t="s">
        <v>18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1817</v>
      </c>
      <c r="O884" s="10" t="s">
        <v>8340</v>
      </c>
      <c r="P884" t="s">
        <v>8344</v>
      </c>
    </row>
    <row r="885" spans="1:16" ht="58" hidden="1" x14ac:dyDescent="0.35">
      <c r="A885">
        <v>883</v>
      </c>
      <c r="B885" s="5" t="s">
        <v>1822</v>
      </c>
      <c r="C885" s="5" t="s">
        <v>1823</v>
      </c>
      <c r="D885" s="6">
        <v>5000</v>
      </c>
      <c r="E885" s="7">
        <v>2001</v>
      </c>
      <c r="F885" t="s">
        <v>357</v>
      </c>
      <c r="G885" t="s">
        <v>17</v>
      </c>
      <c r="H885" t="s">
        <v>18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1817</v>
      </c>
      <c r="O885" s="10" t="s">
        <v>8340</v>
      </c>
      <c r="P885" t="s">
        <v>8344</v>
      </c>
    </row>
    <row r="886" spans="1:16" ht="43.5" hidden="1" x14ac:dyDescent="0.35">
      <c r="A886">
        <v>884</v>
      </c>
      <c r="B886" s="5" t="s">
        <v>1824</v>
      </c>
      <c r="C886" s="5" t="s">
        <v>1825</v>
      </c>
      <c r="D886" s="6">
        <v>2000</v>
      </c>
      <c r="E886" s="7">
        <v>20</v>
      </c>
      <c r="F886" t="s">
        <v>357</v>
      </c>
      <c r="G886" t="s">
        <v>17</v>
      </c>
      <c r="H886" t="s">
        <v>18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1817</v>
      </c>
      <c r="O886" s="10" t="s">
        <v>8340</v>
      </c>
      <c r="P886" t="s">
        <v>8344</v>
      </c>
    </row>
    <row r="887" spans="1:16" ht="43.5" hidden="1" x14ac:dyDescent="0.35">
      <c r="A887">
        <v>885</v>
      </c>
      <c r="B887" s="5" t="s">
        <v>1826</v>
      </c>
      <c r="C887" s="5" t="s">
        <v>1827</v>
      </c>
      <c r="D887" s="6">
        <v>1000</v>
      </c>
      <c r="E887" s="7">
        <v>750</v>
      </c>
      <c r="F887" t="s">
        <v>357</v>
      </c>
      <c r="G887" t="s">
        <v>17</v>
      </c>
      <c r="H887" t="s">
        <v>18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1817</v>
      </c>
      <c r="O887" s="10" t="s">
        <v>8340</v>
      </c>
      <c r="P887" t="s">
        <v>8344</v>
      </c>
    </row>
    <row r="888" spans="1:16" ht="58" hidden="1" x14ac:dyDescent="0.35">
      <c r="A888">
        <v>886</v>
      </c>
      <c r="B888" s="5" t="s">
        <v>1828</v>
      </c>
      <c r="C888" s="5" t="s">
        <v>1829</v>
      </c>
      <c r="D888" s="6">
        <v>500</v>
      </c>
      <c r="E888" s="7">
        <v>205</v>
      </c>
      <c r="F888" t="s">
        <v>357</v>
      </c>
      <c r="G888" t="s">
        <v>17</v>
      </c>
      <c r="H888" t="s">
        <v>18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1817</v>
      </c>
      <c r="O888" s="10" t="s">
        <v>8340</v>
      </c>
      <c r="P888" t="s">
        <v>8344</v>
      </c>
    </row>
    <row r="889" spans="1:16" ht="43.5" hidden="1" x14ac:dyDescent="0.35">
      <c r="A889">
        <v>887</v>
      </c>
      <c r="B889" s="5" t="s">
        <v>1830</v>
      </c>
      <c r="C889" s="5" t="s">
        <v>1831</v>
      </c>
      <c r="D889" s="6">
        <v>1000</v>
      </c>
      <c r="E889" s="7">
        <v>0</v>
      </c>
      <c r="F889" t="s">
        <v>357</v>
      </c>
      <c r="G889" t="s">
        <v>17</v>
      </c>
      <c r="H889" t="s">
        <v>18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1817</v>
      </c>
      <c r="O889" s="10" t="s">
        <v>8340</v>
      </c>
      <c r="P889" t="s">
        <v>8344</v>
      </c>
    </row>
    <row r="890" spans="1:16" ht="58" hidden="1" x14ac:dyDescent="0.35">
      <c r="A890">
        <v>888</v>
      </c>
      <c r="B890" s="5" t="s">
        <v>1832</v>
      </c>
      <c r="C890" s="5" t="s">
        <v>1833</v>
      </c>
      <c r="D890" s="6">
        <v>1000</v>
      </c>
      <c r="E890" s="7">
        <v>72</v>
      </c>
      <c r="F890" t="s">
        <v>357</v>
      </c>
      <c r="G890" t="s">
        <v>17</v>
      </c>
      <c r="H890" t="s">
        <v>18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1817</v>
      </c>
      <c r="O890" s="10" t="s">
        <v>8340</v>
      </c>
      <c r="P890" t="s">
        <v>8344</v>
      </c>
    </row>
    <row r="891" spans="1:16" ht="43.5" hidden="1" x14ac:dyDescent="0.35">
      <c r="A891">
        <v>889</v>
      </c>
      <c r="B891" s="5" t="s">
        <v>1834</v>
      </c>
      <c r="C891" s="5" t="s">
        <v>1835</v>
      </c>
      <c r="D891" s="6">
        <v>25000</v>
      </c>
      <c r="E891" s="7">
        <v>2360.3200000000002</v>
      </c>
      <c r="F891" t="s">
        <v>357</v>
      </c>
      <c r="G891" t="s">
        <v>17</v>
      </c>
      <c r="H891" t="s">
        <v>18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1817</v>
      </c>
      <c r="O891" s="10" t="s">
        <v>8340</v>
      </c>
      <c r="P891" t="s">
        <v>8344</v>
      </c>
    </row>
    <row r="892" spans="1:16" ht="58" hidden="1" x14ac:dyDescent="0.35">
      <c r="A892">
        <v>890</v>
      </c>
      <c r="B892" s="5" t="s">
        <v>1836</v>
      </c>
      <c r="C892" s="5" t="s">
        <v>1837</v>
      </c>
      <c r="D892" s="6">
        <v>3000</v>
      </c>
      <c r="E892" s="7">
        <v>125</v>
      </c>
      <c r="F892" t="s">
        <v>357</v>
      </c>
      <c r="G892" t="s">
        <v>17</v>
      </c>
      <c r="H892" t="s">
        <v>18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1817</v>
      </c>
      <c r="O892" s="10" t="s">
        <v>8340</v>
      </c>
      <c r="P892" t="s">
        <v>8344</v>
      </c>
    </row>
    <row r="893" spans="1:16" ht="43.5" hidden="1" x14ac:dyDescent="0.35">
      <c r="A893">
        <v>891</v>
      </c>
      <c r="B893" s="5" t="s">
        <v>1838</v>
      </c>
      <c r="C893" s="5" t="s">
        <v>1839</v>
      </c>
      <c r="D893" s="6">
        <v>8000</v>
      </c>
      <c r="E893" s="7">
        <v>260</v>
      </c>
      <c r="F893" t="s">
        <v>357</v>
      </c>
      <c r="G893" t="s">
        <v>17</v>
      </c>
      <c r="H893" t="s">
        <v>18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1817</v>
      </c>
      <c r="O893" s="10" t="s">
        <v>8340</v>
      </c>
      <c r="P893" t="s">
        <v>8344</v>
      </c>
    </row>
    <row r="894" spans="1:16" ht="43.5" hidden="1" x14ac:dyDescent="0.35">
      <c r="A894">
        <v>892</v>
      </c>
      <c r="B894" s="5" t="s">
        <v>1840</v>
      </c>
      <c r="C894" s="5" t="s">
        <v>1841</v>
      </c>
      <c r="D894" s="6">
        <v>6000</v>
      </c>
      <c r="E894" s="7">
        <v>2445</v>
      </c>
      <c r="F894" t="s">
        <v>357</v>
      </c>
      <c r="G894" t="s">
        <v>17</v>
      </c>
      <c r="H894" t="s">
        <v>18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1817</v>
      </c>
      <c r="O894" s="10" t="s">
        <v>8340</v>
      </c>
      <c r="P894" t="s">
        <v>8344</v>
      </c>
    </row>
    <row r="895" spans="1:16" ht="43.5" hidden="1" x14ac:dyDescent="0.35">
      <c r="A895">
        <v>893</v>
      </c>
      <c r="B895" s="5" t="s">
        <v>1842</v>
      </c>
      <c r="C895" s="5" t="s">
        <v>1843</v>
      </c>
      <c r="D895" s="6">
        <v>2000</v>
      </c>
      <c r="E895" s="7">
        <v>200</v>
      </c>
      <c r="F895" t="s">
        <v>357</v>
      </c>
      <c r="G895" t="s">
        <v>17</v>
      </c>
      <c r="H895" t="s">
        <v>18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1817</v>
      </c>
      <c r="O895" s="10" t="s">
        <v>8340</v>
      </c>
      <c r="P895" t="s">
        <v>8344</v>
      </c>
    </row>
    <row r="896" spans="1:16" ht="43.5" hidden="1" x14ac:dyDescent="0.35">
      <c r="A896">
        <v>894</v>
      </c>
      <c r="B896" s="5" t="s">
        <v>1844</v>
      </c>
      <c r="C896" s="5" t="s">
        <v>1845</v>
      </c>
      <c r="D896" s="6">
        <v>20000</v>
      </c>
      <c r="E896" s="7">
        <v>7834</v>
      </c>
      <c r="F896" t="s">
        <v>357</v>
      </c>
      <c r="G896" t="s">
        <v>17</v>
      </c>
      <c r="H896" t="s">
        <v>18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1817</v>
      </c>
      <c r="O896" s="10" t="s">
        <v>8340</v>
      </c>
      <c r="P896" t="s">
        <v>8344</v>
      </c>
    </row>
    <row r="897" spans="1:16" ht="58" hidden="1" x14ac:dyDescent="0.35">
      <c r="A897">
        <v>895</v>
      </c>
      <c r="B897" s="5" t="s">
        <v>1846</v>
      </c>
      <c r="C897" s="5" t="s">
        <v>1847</v>
      </c>
      <c r="D897" s="6">
        <v>8000</v>
      </c>
      <c r="E897" s="7">
        <v>195</v>
      </c>
      <c r="F897" t="s">
        <v>357</v>
      </c>
      <c r="G897" t="s">
        <v>17</v>
      </c>
      <c r="H897" t="s">
        <v>18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1817</v>
      </c>
      <c r="O897" s="10" t="s">
        <v>8340</v>
      </c>
      <c r="P897" t="s">
        <v>8344</v>
      </c>
    </row>
    <row r="898" spans="1:16" ht="58" hidden="1" x14ac:dyDescent="0.35">
      <c r="A898">
        <v>896</v>
      </c>
      <c r="B898" s="5" t="s">
        <v>1848</v>
      </c>
      <c r="C898" s="5" t="s">
        <v>1849</v>
      </c>
      <c r="D898" s="6">
        <v>8000</v>
      </c>
      <c r="E898" s="7">
        <v>3200</v>
      </c>
      <c r="F898" t="s">
        <v>357</v>
      </c>
      <c r="G898" t="s">
        <v>17</v>
      </c>
      <c r="H898" t="s">
        <v>18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1817</v>
      </c>
      <c r="O898" s="10" t="s">
        <v>8340</v>
      </c>
      <c r="P898" t="s">
        <v>8344</v>
      </c>
    </row>
    <row r="899" spans="1:16" ht="43.5" hidden="1" x14ac:dyDescent="0.35">
      <c r="A899">
        <v>897</v>
      </c>
      <c r="B899" s="5" t="s">
        <v>1850</v>
      </c>
      <c r="C899" s="5" t="s">
        <v>1851</v>
      </c>
      <c r="D899" s="6">
        <v>3000</v>
      </c>
      <c r="E899" s="7">
        <v>0</v>
      </c>
      <c r="F899" t="s">
        <v>357</v>
      </c>
      <c r="G899" t="s">
        <v>17</v>
      </c>
      <c r="H899" t="s">
        <v>18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1817</v>
      </c>
      <c r="O899" s="10" t="s">
        <v>8340</v>
      </c>
      <c r="P899" t="s">
        <v>8344</v>
      </c>
    </row>
    <row r="900" spans="1:16" ht="43.5" hidden="1" x14ac:dyDescent="0.35">
      <c r="A900">
        <v>898</v>
      </c>
      <c r="B900" s="5" t="s">
        <v>1852</v>
      </c>
      <c r="C900" s="5" t="s">
        <v>1853</v>
      </c>
      <c r="D900" s="6">
        <v>2500</v>
      </c>
      <c r="E900" s="7">
        <v>70</v>
      </c>
      <c r="F900" t="s">
        <v>357</v>
      </c>
      <c r="G900" t="s">
        <v>17</v>
      </c>
      <c r="H900" t="s">
        <v>18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1817</v>
      </c>
      <c r="O900" s="10" t="s">
        <v>8340</v>
      </c>
      <c r="P900" t="s">
        <v>8344</v>
      </c>
    </row>
    <row r="901" spans="1:16" ht="43.5" hidden="1" x14ac:dyDescent="0.35">
      <c r="A901">
        <v>899</v>
      </c>
      <c r="B901" s="5" t="s">
        <v>1854</v>
      </c>
      <c r="C901" s="5" t="s">
        <v>1855</v>
      </c>
      <c r="D901" s="6">
        <v>750</v>
      </c>
      <c r="E901" s="7">
        <v>280</v>
      </c>
      <c r="F901" t="s">
        <v>357</v>
      </c>
      <c r="G901" t="s">
        <v>17</v>
      </c>
      <c r="H901" t="s">
        <v>18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1817</v>
      </c>
      <c r="O901" s="10" t="s">
        <v>8340</v>
      </c>
      <c r="P901" t="s">
        <v>8344</v>
      </c>
    </row>
    <row r="902" spans="1:16" ht="29" hidden="1" x14ac:dyDescent="0.35">
      <c r="A902">
        <v>900</v>
      </c>
      <c r="B902" s="5" t="s">
        <v>1856</v>
      </c>
      <c r="C902" s="5" t="s">
        <v>1857</v>
      </c>
      <c r="D902" s="6">
        <v>5000</v>
      </c>
      <c r="E902" s="7">
        <v>21</v>
      </c>
      <c r="F902" t="s">
        <v>357</v>
      </c>
      <c r="G902" t="s">
        <v>17</v>
      </c>
      <c r="H902" t="s">
        <v>18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1776</v>
      </c>
      <c r="O902" s="10" t="s">
        <v>8340</v>
      </c>
      <c r="P902" t="s">
        <v>8343</v>
      </c>
    </row>
    <row r="903" spans="1:16" ht="58" hidden="1" x14ac:dyDescent="0.35">
      <c r="A903">
        <v>901</v>
      </c>
      <c r="B903" s="5" t="s">
        <v>1858</v>
      </c>
      <c r="C903" s="5" t="s">
        <v>1859</v>
      </c>
      <c r="D903" s="6">
        <v>6500</v>
      </c>
      <c r="E903" s="7">
        <v>0</v>
      </c>
      <c r="F903" t="s">
        <v>357</v>
      </c>
      <c r="G903" t="s">
        <v>17</v>
      </c>
      <c r="H903" t="s">
        <v>18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1776</v>
      </c>
      <c r="O903" s="10" t="s">
        <v>8340</v>
      </c>
      <c r="P903" t="s">
        <v>8343</v>
      </c>
    </row>
    <row r="904" spans="1:16" ht="58" hidden="1" x14ac:dyDescent="0.35">
      <c r="A904">
        <v>902</v>
      </c>
      <c r="B904" s="5" t="s">
        <v>1860</v>
      </c>
      <c r="C904" s="5" t="s">
        <v>1861</v>
      </c>
      <c r="D904" s="6">
        <v>30000</v>
      </c>
      <c r="E904" s="7">
        <v>90</v>
      </c>
      <c r="F904" t="s">
        <v>357</v>
      </c>
      <c r="G904" t="s">
        <v>17</v>
      </c>
      <c r="H904" t="s">
        <v>18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1776</v>
      </c>
      <c r="O904" s="10" t="s">
        <v>8340</v>
      </c>
      <c r="P904" t="s">
        <v>8343</v>
      </c>
    </row>
    <row r="905" spans="1:16" ht="43.5" hidden="1" x14ac:dyDescent="0.35">
      <c r="A905">
        <v>903</v>
      </c>
      <c r="B905" s="5" t="s">
        <v>1862</v>
      </c>
      <c r="C905" s="5" t="s">
        <v>1863</v>
      </c>
      <c r="D905" s="6">
        <v>5000</v>
      </c>
      <c r="E905" s="7">
        <v>160</v>
      </c>
      <c r="F905" t="s">
        <v>357</v>
      </c>
      <c r="G905" t="s">
        <v>17</v>
      </c>
      <c r="H905" t="s">
        <v>18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1776</v>
      </c>
      <c r="O905" s="10" t="s">
        <v>8340</v>
      </c>
      <c r="P905" t="s">
        <v>8343</v>
      </c>
    </row>
    <row r="906" spans="1:16" ht="43.5" hidden="1" x14ac:dyDescent="0.35">
      <c r="A906">
        <v>904</v>
      </c>
      <c r="B906" s="5" t="s">
        <v>1864</v>
      </c>
      <c r="C906" s="5" t="s">
        <v>1865</v>
      </c>
      <c r="D906" s="6">
        <v>50000</v>
      </c>
      <c r="E906" s="7">
        <v>151</v>
      </c>
      <c r="F906" t="s">
        <v>357</v>
      </c>
      <c r="G906" t="s">
        <v>17</v>
      </c>
      <c r="H906" t="s">
        <v>18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1776</v>
      </c>
      <c r="O906" s="10" t="s">
        <v>8340</v>
      </c>
      <c r="P906" t="s">
        <v>8343</v>
      </c>
    </row>
    <row r="907" spans="1:16" ht="43.5" hidden="1" x14ac:dyDescent="0.35">
      <c r="A907">
        <v>905</v>
      </c>
      <c r="B907" s="5" t="s">
        <v>1866</v>
      </c>
      <c r="C907" s="5" t="s">
        <v>1867</v>
      </c>
      <c r="D907" s="6">
        <v>6500</v>
      </c>
      <c r="E907" s="7">
        <v>196</v>
      </c>
      <c r="F907" t="s">
        <v>357</v>
      </c>
      <c r="G907" t="s">
        <v>17</v>
      </c>
      <c r="H907" t="s">
        <v>18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1776</v>
      </c>
      <c r="O907" s="10" t="s">
        <v>8340</v>
      </c>
      <c r="P907" t="s">
        <v>8343</v>
      </c>
    </row>
    <row r="908" spans="1:16" ht="29" hidden="1" x14ac:dyDescent="0.35">
      <c r="A908">
        <v>906</v>
      </c>
      <c r="B908" s="5" t="s">
        <v>1868</v>
      </c>
      <c r="C908" s="5" t="s">
        <v>1869</v>
      </c>
      <c r="D908" s="6">
        <v>15000</v>
      </c>
      <c r="E908" s="7">
        <v>0</v>
      </c>
      <c r="F908" t="s">
        <v>357</v>
      </c>
      <c r="G908" t="s">
        <v>17</v>
      </c>
      <c r="H908" t="s">
        <v>18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1776</v>
      </c>
      <c r="O908" s="10" t="s">
        <v>8340</v>
      </c>
      <c r="P908" t="s">
        <v>8343</v>
      </c>
    </row>
    <row r="909" spans="1:16" ht="43.5" hidden="1" x14ac:dyDescent="0.35">
      <c r="A909">
        <v>907</v>
      </c>
      <c r="B909" s="5" t="s">
        <v>1870</v>
      </c>
      <c r="C909" s="5" t="s">
        <v>1871</v>
      </c>
      <c r="D909" s="6">
        <v>2900</v>
      </c>
      <c r="E909" s="7">
        <v>0</v>
      </c>
      <c r="F909" t="s">
        <v>357</v>
      </c>
      <c r="G909" t="s">
        <v>17</v>
      </c>
      <c r="H909" t="s">
        <v>18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1776</v>
      </c>
      <c r="O909" s="10" t="s">
        <v>8340</v>
      </c>
      <c r="P909" t="s">
        <v>8343</v>
      </c>
    </row>
    <row r="910" spans="1:16" ht="43.5" hidden="1" x14ac:dyDescent="0.35">
      <c r="A910">
        <v>908</v>
      </c>
      <c r="B910" s="5" t="s">
        <v>1872</v>
      </c>
      <c r="C910" s="5" t="s">
        <v>1873</v>
      </c>
      <c r="D910" s="6">
        <v>2500</v>
      </c>
      <c r="E910" s="7">
        <v>0</v>
      </c>
      <c r="F910" t="s">
        <v>357</v>
      </c>
      <c r="G910" t="s">
        <v>17</v>
      </c>
      <c r="H910" t="s">
        <v>18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1776</v>
      </c>
      <c r="O910" s="10" t="s">
        <v>8340</v>
      </c>
      <c r="P910" t="s">
        <v>8343</v>
      </c>
    </row>
    <row r="911" spans="1:16" ht="58" hidden="1" x14ac:dyDescent="0.35">
      <c r="A911">
        <v>909</v>
      </c>
      <c r="B911" s="5" t="s">
        <v>1874</v>
      </c>
      <c r="C911" s="5" t="s">
        <v>1875</v>
      </c>
      <c r="D911" s="6">
        <v>16000</v>
      </c>
      <c r="E911" s="7">
        <v>520</v>
      </c>
      <c r="F911" t="s">
        <v>357</v>
      </c>
      <c r="G911" t="s">
        <v>17</v>
      </c>
      <c r="H911" t="s">
        <v>18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1776</v>
      </c>
      <c r="O911" s="10" t="s">
        <v>8340</v>
      </c>
      <c r="P911" t="s">
        <v>8343</v>
      </c>
    </row>
    <row r="912" spans="1:16" ht="43.5" hidden="1" x14ac:dyDescent="0.35">
      <c r="A912">
        <v>910</v>
      </c>
      <c r="B912" s="5" t="s">
        <v>1876</v>
      </c>
      <c r="C912" s="5" t="s">
        <v>1877</v>
      </c>
      <c r="D912" s="6">
        <v>550</v>
      </c>
      <c r="E912" s="7">
        <v>123</v>
      </c>
      <c r="F912" t="s">
        <v>357</v>
      </c>
      <c r="G912" t="s">
        <v>24</v>
      </c>
      <c r="H912" t="s">
        <v>25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1776</v>
      </c>
      <c r="O912" s="10" t="s">
        <v>8340</v>
      </c>
      <c r="P912" t="s">
        <v>8343</v>
      </c>
    </row>
    <row r="913" spans="1:16" ht="43.5" hidden="1" x14ac:dyDescent="0.35">
      <c r="A913">
        <v>911</v>
      </c>
      <c r="B913" s="5" t="s">
        <v>1878</v>
      </c>
      <c r="C913" s="5" t="s">
        <v>1879</v>
      </c>
      <c r="D913" s="6">
        <v>100000</v>
      </c>
      <c r="E913" s="7">
        <v>0</v>
      </c>
      <c r="F913" t="s">
        <v>357</v>
      </c>
      <c r="G913" t="s">
        <v>17</v>
      </c>
      <c r="H913" t="s">
        <v>18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1776</v>
      </c>
      <c r="O913" s="10" t="s">
        <v>8340</v>
      </c>
      <c r="P913" t="s">
        <v>8343</v>
      </c>
    </row>
    <row r="914" spans="1:16" ht="43.5" hidden="1" x14ac:dyDescent="0.35">
      <c r="A914">
        <v>912</v>
      </c>
      <c r="B914" s="5" t="s">
        <v>1880</v>
      </c>
      <c r="C914" s="5" t="s">
        <v>1881</v>
      </c>
      <c r="D914" s="6">
        <v>3500</v>
      </c>
      <c r="E914" s="7">
        <v>30</v>
      </c>
      <c r="F914" t="s">
        <v>357</v>
      </c>
      <c r="G914" t="s">
        <v>17</v>
      </c>
      <c r="H914" t="s">
        <v>18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1776</v>
      </c>
      <c r="O914" s="10" t="s">
        <v>8340</v>
      </c>
      <c r="P914" t="s">
        <v>8343</v>
      </c>
    </row>
    <row r="915" spans="1:16" ht="43.5" hidden="1" x14ac:dyDescent="0.35">
      <c r="A915">
        <v>913</v>
      </c>
      <c r="B915" s="5" t="s">
        <v>1882</v>
      </c>
      <c r="C915" s="5" t="s">
        <v>1883</v>
      </c>
      <c r="D915" s="6">
        <v>30000</v>
      </c>
      <c r="E915" s="7">
        <v>1982</v>
      </c>
      <c r="F915" t="s">
        <v>357</v>
      </c>
      <c r="G915" t="s">
        <v>17</v>
      </c>
      <c r="H915" t="s">
        <v>18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1776</v>
      </c>
      <c r="O915" s="10" t="s">
        <v>8340</v>
      </c>
      <c r="P915" t="s">
        <v>8343</v>
      </c>
    </row>
    <row r="916" spans="1:16" ht="43.5" hidden="1" x14ac:dyDescent="0.35">
      <c r="A916">
        <v>914</v>
      </c>
      <c r="B916" s="5" t="s">
        <v>1884</v>
      </c>
      <c r="C916" s="5" t="s">
        <v>1885</v>
      </c>
      <c r="D916" s="6">
        <v>1500</v>
      </c>
      <c r="E916" s="7">
        <v>0</v>
      </c>
      <c r="F916" t="s">
        <v>357</v>
      </c>
      <c r="G916" t="s">
        <v>17</v>
      </c>
      <c r="H916" t="s">
        <v>18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1776</v>
      </c>
      <c r="O916" s="10" t="s">
        <v>8340</v>
      </c>
      <c r="P916" t="s">
        <v>8343</v>
      </c>
    </row>
    <row r="917" spans="1:16" ht="43.5" hidden="1" x14ac:dyDescent="0.35">
      <c r="A917">
        <v>915</v>
      </c>
      <c r="B917" s="5" t="s">
        <v>1886</v>
      </c>
      <c r="C917" s="5" t="s">
        <v>1887</v>
      </c>
      <c r="D917" s="6">
        <v>6500</v>
      </c>
      <c r="E917" s="7">
        <v>375</v>
      </c>
      <c r="F917" t="s">
        <v>357</v>
      </c>
      <c r="G917" t="s">
        <v>17</v>
      </c>
      <c r="H917" t="s">
        <v>18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1776</v>
      </c>
      <c r="O917" s="10" t="s">
        <v>8340</v>
      </c>
      <c r="P917" t="s">
        <v>8343</v>
      </c>
    </row>
    <row r="918" spans="1:16" ht="43.5" hidden="1" x14ac:dyDescent="0.35">
      <c r="A918">
        <v>916</v>
      </c>
      <c r="B918" s="5" t="s">
        <v>1888</v>
      </c>
      <c r="C918" s="5" t="s">
        <v>1889</v>
      </c>
      <c r="D918" s="6">
        <v>3300</v>
      </c>
      <c r="E918" s="7">
        <v>0</v>
      </c>
      <c r="F918" t="s">
        <v>357</v>
      </c>
      <c r="G918" t="s">
        <v>17</v>
      </c>
      <c r="H918" t="s">
        <v>18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1776</v>
      </c>
      <c r="O918" s="10" t="s">
        <v>8340</v>
      </c>
      <c r="P918" t="s">
        <v>8343</v>
      </c>
    </row>
    <row r="919" spans="1:16" ht="58" hidden="1" x14ac:dyDescent="0.35">
      <c r="A919">
        <v>917</v>
      </c>
      <c r="B919" s="5" t="s">
        <v>1890</v>
      </c>
      <c r="C919" s="5" t="s">
        <v>1891</v>
      </c>
      <c r="D919" s="6">
        <v>5000</v>
      </c>
      <c r="E919" s="7">
        <v>30</v>
      </c>
      <c r="F919" t="s">
        <v>357</v>
      </c>
      <c r="G919" t="s">
        <v>17</v>
      </c>
      <c r="H919" t="s">
        <v>18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1776</v>
      </c>
      <c r="O919" s="10" t="s">
        <v>8340</v>
      </c>
      <c r="P919" t="s">
        <v>8343</v>
      </c>
    </row>
    <row r="920" spans="1:16" ht="58" hidden="1" x14ac:dyDescent="0.35">
      <c r="A920">
        <v>918</v>
      </c>
      <c r="B920" s="5" t="s">
        <v>1892</v>
      </c>
      <c r="C920" s="5" t="s">
        <v>1893</v>
      </c>
      <c r="D920" s="6">
        <v>3900</v>
      </c>
      <c r="E920" s="7">
        <v>196</v>
      </c>
      <c r="F920" t="s">
        <v>357</v>
      </c>
      <c r="G920" t="s">
        <v>24</v>
      </c>
      <c r="H920" t="s">
        <v>25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1776</v>
      </c>
      <c r="O920" s="10" t="s">
        <v>8340</v>
      </c>
      <c r="P920" t="s">
        <v>8343</v>
      </c>
    </row>
    <row r="921" spans="1:16" hidden="1" x14ac:dyDescent="0.35">
      <c r="A921">
        <v>919</v>
      </c>
      <c r="B921" s="5" t="s">
        <v>1894</v>
      </c>
      <c r="C921" s="5" t="s">
        <v>1895</v>
      </c>
      <c r="D921" s="6">
        <v>20000</v>
      </c>
      <c r="E921" s="7">
        <v>100</v>
      </c>
      <c r="F921" t="s">
        <v>357</v>
      </c>
      <c r="G921" t="s">
        <v>17</v>
      </c>
      <c r="H921" t="s">
        <v>18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1776</v>
      </c>
      <c r="O921" s="10" t="s">
        <v>8340</v>
      </c>
      <c r="P921" t="s">
        <v>8343</v>
      </c>
    </row>
    <row r="922" spans="1:16" ht="43.5" hidden="1" x14ac:dyDescent="0.35">
      <c r="A922">
        <v>920</v>
      </c>
      <c r="B922" s="5" t="s">
        <v>1896</v>
      </c>
      <c r="C922" s="5" t="s">
        <v>1897</v>
      </c>
      <c r="D922" s="6">
        <v>5500</v>
      </c>
      <c r="E922" s="7">
        <v>0</v>
      </c>
      <c r="F922" t="s">
        <v>357</v>
      </c>
      <c r="G922" t="s">
        <v>17</v>
      </c>
      <c r="H922" t="s">
        <v>18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1776</v>
      </c>
      <c r="O922" s="10" t="s">
        <v>8340</v>
      </c>
      <c r="P922" t="s">
        <v>8343</v>
      </c>
    </row>
    <row r="923" spans="1:16" ht="58" hidden="1" x14ac:dyDescent="0.35">
      <c r="A923">
        <v>921</v>
      </c>
      <c r="B923" s="5" t="s">
        <v>1898</v>
      </c>
      <c r="C923" s="5" t="s">
        <v>1899</v>
      </c>
      <c r="D923" s="6">
        <v>15000</v>
      </c>
      <c r="E923" s="7">
        <v>4635</v>
      </c>
      <c r="F923" t="s">
        <v>357</v>
      </c>
      <c r="G923" t="s">
        <v>17</v>
      </c>
      <c r="H923" t="s">
        <v>18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1776</v>
      </c>
      <c r="O923" s="10" t="s">
        <v>8340</v>
      </c>
      <c r="P923" t="s">
        <v>8343</v>
      </c>
    </row>
    <row r="924" spans="1:16" ht="43.5" hidden="1" x14ac:dyDescent="0.35">
      <c r="A924">
        <v>922</v>
      </c>
      <c r="B924" s="5" t="s">
        <v>1900</v>
      </c>
      <c r="C924" s="5" t="s">
        <v>1901</v>
      </c>
      <c r="D924" s="6">
        <v>27000</v>
      </c>
      <c r="E924" s="7">
        <v>5680</v>
      </c>
      <c r="F924" t="s">
        <v>357</v>
      </c>
      <c r="G924" t="s">
        <v>17</v>
      </c>
      <c r="H924" t="s">
        <v>18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1776</v>
      </c>
      <c r="O924" s="10" t="s">
        <v>8340</v>
      </c>
      <c r="P924" t="s">
        <v>8343</v>
      </c>
    </row>
    <row r="925" spans="1:16" ht="43.5" hidden="1" x14ac:dyDescent="0.35">
      <c r="A925">
        <v>923</v>
      </c>
      <c r="B925" s="5" t="s">
        <v>1902</v>
      </c>
      <c r="C925" s="5" t="s">
        <v>1903</v>
      </c>
      <c r="D925" s="6">
        <v>15000</v>
      </c>
      <c r="E925" s="7">
        <v>330</v>
      </c>
      <c r="F925" t="s">
        <v>357</v>
      </c>
      <c r="G925" t="s">
        <v>17</v>
      </c>
      <c r="H925" t="s">
        <v>18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1776</v>
      </c>
      <c r="O925" s="10" t="s">
        <v>8340</v>
      </c>
      <c r="P925" t="s">
        <v>8343</v>
      </c>
    </row>
    <row r="926" spans="1:16" ht="43.5" hidden="1" x14ac:dyDescent="0.35">
      <c r="A926">
        <v>924</v>
      </c>
      <c r="B926" s="5" t="s">
        <v>1904</v>
      </c>
      <c r="C926" s="5" t="s">
        <v>1905</v>
      </c>
      <c r="D926" s="6">
        <v>3000</v>
      </c>
      <c r="E926" s="7">
        <v>327</v>
      </c>
      <c r="F926" t="s">
        <v>357</v>
      </c>
      <c r="G926" t="s">
        <v>17</v>
      </c>
      <c r="H926" t="s">
        <v>18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1776</v>
      </c>
      <c r="O926" s="10" t="s">
        <v>8340</v>
      </c>
      <c r="P926" t="s">
        <v>8343</v>
      </c>
    </row>
    <row r="927" spans="1:16" ht="43.5" hidden="1" x14ac:dyDescent="0.35">
      <c r="A927">
        <v>925</v>
      </c>
      <c r="B927" s="5" t="s">
        <v>1906</v>
      </c>
      <c r="C927" s="5" t="s">
        <v>1907</v>
      </c>
      <c r="D927" s="6">
        <v>6000</v>
      </c>
      <c r="E927" s="7">
        <v>160</v>
      </c>
      <c r="F927" t="s">
        <v>357</v>
      </c>
      <c r="G927" t="s">
        <v>17</v>
      </c>
      <c r="H927" t="s">
        <v>18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1776</v>
      </c>
      <c r="O927" s="10" t="s">
        <v>8340</v>
      </c>
      <c r="P927" t="s">
        <v>8343</v>
      </c>
    </row>
    <row r="928" spans="1:16" ht="58" hidden="1" x14ac:dyDescent="0.35">
      <c r="A928">
        <v>926</v>
      </c>
      <c r="B928" s="5" t="s">
        <v>1908</v>
      </c>
      <c r="C928" s="5" t="s">
        <v>1909</v>
      </c>
      <c r="D928" s="6">
        <v>7000</v>
      </c>
      <c r="E928" s="7">
        <v>0</v>
      </c>
      <c r="F928" t="s">
        <v>357</v>
      </c>
      <c r="G928" t="s">
        <v>17</v>
      </c>
      <c r="H928" t="s">
        <v>18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1776</v>
      </c>
      <c r="O928" s="10" t="s">
        <v>8340</v>
      </c>
      <c r="P928" t="s">
        <v>8343</v>
      </c>
    </row>
    <row r="929" spans="1:16" ht="29" hidden="1" x14ac:dyDescent="0.35">
      <c r="A929">
        <v>927</v>
      </c>
      <c r="B929" s="5" t="s">
        <v>1910</v>
      </c>
      <c r="C929" s="5" t="s">
        <v>1911</v>
      </c>
      <c r="D929" s="6">
        <v>20000</v>
      </c>
      <c r="E929" s="7">
        <v>0</v>
      </c>
      <c r="F929" t="s">
        <v>357</v>
      </c>
      <c r="G929" t="s">
        <v>17</v>
      </c>
      <c r="H929" t="s">
        <v>18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1776</v>
      </c>
      <c r="O929" s="10" t="s">
        <v>8340</v>
      </c>
      <c r="P929" t="s">
        <v>8343</v>
      </c>
    </row>
    <row r="930" spans="1:16" ht="43.5" hidden="1" x14ac:dyDescent="0.35">
      <c r="A930">
        <v>928</v>
      </c>
      <c r="B930" s="5" t="s">
        <v>1912</v>
      </c>
      <c r="C930" s="5" t="s">
        <v>1913</v>
      </c>
      <c r="D930" s="6">
        <v>14500</v>
      </c>
      <c r="E930" s="7">
        <v>1575</v>
      </c>
      <c r="F930" t="s">
        <v>357</v>
      </c>
      <c r="G930" t="s">
        <v>17</v>
      </c>
      <c r="H930" t="s">
        <v>18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1776</v>
      </c>
      <c r="O930" s="10" t="s">
        <v>8340</v>
      </c>
      <c r="P930" t="s">
        <v>8343</v>
      </c>
    </row>
    <row r="931" spans="1:16" ht="43.5" hidden="1" x14ac:dyDescent="0.35">
      <c r="A931">
        <v>929</v>
      </c>
      <c r="B931" s="5" t="s">
        <v>1914</v>
      </c>
      <c r="C931" s="5" t="s">
        <v>1915</v>
      </c>
      <c r="D931" s="6">
        <v>500</v>
      </c>
      <c r="E931" s="7">
        <v>0</v>
      </c>
      <c r="F931" t="s">
        <v>357</v>
      </c>
      <c r="G931" t="s">
        <v>17</v>
      </c>
      <c r="H931" t="s">
        <v>18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1776</v>
      </c>
      <c r="O931" s="10" t="s">
        <v>8340</v>
      </c>
      <c r="P931" t="s">
        <v>8343</v>
      </c>
    </row>
    <row r="932" spans="1:16" ht="58" hidden="1" x14ac:dyDescent="0.35">
      <c r="A932">
        <v>930</v>
      </c>
      <c r="B932" s="5" t="s">
        <v>1916</v>
      </c>
      <c r="C932" s="5" t="s">
        <v>1917</v>
      </c>
      <c r="D932" s="6">
        <v>900</v>
      </c>
      <c r="E932" s="7">
        <v>345</v>
      </c>
      <c r="F932" t="s">
        <v>357</v>
      </c>
      <c r="G932" t="s">
        <v>17</v>
      </c>
      <c r="H932" t="s">
        <v>18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1776</v>
      </c>
      <c r="O932" s="10" t="s">
        <v>8340</v>
      </c>
      <c r="P932" t="s">
        <v>8343</v>
      </c>
    </row>
    <row r="933" spans="1:16" ht="43.5" hidden="1" x14ac:dyDescent="0.35">
      <c r="A933">
        <v>931</v>
      </c>
      <c r="B933" s="5" t="s">
        <v>1918</v>
      </c>
      <c r="C933" s="5" t="s">
        <v>1919</v>
      </c>
      <c r="D933" s="6">
        <v>2000</v>
      </c>
      <c r="E933" s="7">
        <v>131</v>
      </c>
      <c r="F933" t="s">
        <v>357</v>
      </c>
      <c r="G933" t="s">
        <v>24</v>
      </c>
      <c r="H933" t="s">
        <v>25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1776</v>
      </c>
      <c r="O933" s="10" t="s">
        <v>8340</v>
      </c>
      <c r="P933" t="s">
        <v>8343</v>
      </c>
    </row>
    <row r="934" spans="1:16" ht="29" hidden="1" x14ac:dyDescent="0.35">
      <c r="A934">
        <v>932</v>
      </c>
      <c r="B934" s="5" t="s">
        <v>1920</v>
      </c>
      <c r="C934" s="5" t="s">
        <v>1921</v>
      </c>
      <c r="D934" s="6">
        <v>9500</v>
      </c>
      <c r="E934" s="7">
        <v>1381</v>
      </c>
      <c r="F934" t="s">
        <v>357</v>
      </c>
      <c r="G934" t="s">
        <v>17</v>
      </c>
      <c r="H934" t="s">
        <v>18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1776</v>
      </c>
      <c r="O934" s="10" t="s">
        <v>8340</v>
      </c>
      <c r="P934" t="s">
        <v>8343</v>
      </c>
    </row>
    <row r="935" spans="1:16" ht="43.5" hidden="1" x14ac:dyDescent="0.35">
      <c r="A935">
        <v>933</v>
      </c>
      <c r="B935" s="5" t="s">
        <v>1922</v>
      </c>
      <c r="C935" s="5" t="s">
        <v>1923</v>
      </c>
      <c r="D935" s="6">
        <v>2000</v>
      </c>
      <c r="E935" s="7">
        <v>120</v>
      </c>
      <c r="F935" t="s">
        <v>357</v>
      </c>
      <c r="G935" t="s">
        <v>17</v>
      </c>
      <c r="H935" t="s">
        <v>18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1776</v>
      </c>
      <c r="O935" s="10" t="s">
        <v>8340</v>
      </c>
      <c r="P935" t="s">
        <v>8343</v>
      </c>
    </row>
    <row r="936" spans="1:16" ht="43.5" hidden="1" x14ac:dyDescent="0.35">
      <c r="A936">
        <v>934</v>
      </c>
      <c r="B936" s="5" t="s">
        <v>1924</v>
      </c>
      <c r="C936" s="5" t="s">
        <v>1925</v>
      </c>
      <c r="D936" s="6">
        <v>5000</v>
      </c>
      <c r="E936" s="7">
        <v>1520</v>
      </c>
      <c r="F936" t="s">
        <v>357</v>
      </c>
      <c r="G936" t="s">
        <v>159</v>
      </c>
      <c r="H936" t="s">
        <v>160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1776</v>
      </c>
      <c r="O936" s="10" t="s">
        <v>8340</v>
      </c>
      <c r="P936" t="s">
        <v>8343</v>
      </c>
    </row>
    <row r="937" spans="1:16" ht="43.5" hidden="1" x14ac:dyDescent="0.35">
      <c r="A937">
        <v>935</v>
      </c>
      <c r="B937" s="5" t="s">
        <v>1926</v>
      </c>
      <c r="C937" s="5" t="s">
        <v>1927</v>
      </c>
      <c r="D937" s="6">
        <v>3500</v>
      </c>
      <c r="E937" s="7">
        <v>50</v>
      </c>
      <c r="F937" t="s">
        <v>357</v>
      </c>
      <c r="G937" t="s">
        <v>17</v>
      </c>
      <c r="H937" t="s">
        <v>18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1776</v>
      </c>
      <c r="O937" s="10" t="s">
        <v>8340</v>
      </c>
      <c r="P937" t="s">
        <v>8343</v>
      </c>
    </row>
    <row r="938" spans="1:16" ht="43.5" hidden="1" x14ac:dyDescent="0.35">
      <c r="A938">
        <v>936</v>
      </c>
      <c r="B938" s="5" t="s">
        <v>1928</v>
      </c>
      <c r="C938" s="5" t="s">
        <v>1929</v>
      </c>
      <c r="D938" s="6">
        <v>1400</v>
      </c>
      <c r="E938" s="7">
        <v>0</v>
      </c>
      <c r="F938" t="s">
        <v>357</v>
      </c>
      <c r="G938" t="s">
        <v>17</v>
      </c>
      <c r="H938" t="s">
        <v>18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1776</v>
      </c>
      <c r="O938" s="10" t="s">
        <v>8340</v>
      </c>
      <c r="P938" t="s">
        <v>8343</v>
      </c>
    </row>
    <row r="939" spans="1:16" ht="43.5" hidden="1" x14ac:dyDescent="0.35">
      <c r="A939">
        <v>937</v>
      </c>
      <c r="B939" s="5" t="s">
        <v>1930</v>
      </c>
      <c r="C939" s="5" t="s">
        <v>1931</v>
      </c>
      <c r="D939" s="6">
        <v>3500</v>
      </c>
      <c r="E939" s="7">
        <v>40</v>
      </c>
      <c r="F939" t="s">
        <v>357</v>
      </c>
      <c r="G939" t="s">
        <v>17</v>
      </c>
      <c r="H939" t="s">
        <v>18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1776</v>
      </c>
      <c r="O939" s="10" t="s">
        <v>8340</v>
      </c>
      <c r="P939" t="s">
        <v>8343</v>
      </c>
    </row>
    <row r="940" spans="1:16" ht="43.5" hidden="1" x14ac:dyDescent="0.35">
      <c r="A940">
        <v>938</v>
      </c>
      <c r="B940" s="5" t="s">
        <v>1932</v>
      </c>
      <c r="C940" s="5" t="s">
        <v>1933</v>
      </c>
      <c r="D940" s="6">
        <v>7000</v>
      </c>
      <c r="E940" s="7">
        <v>25</v>
      </c>
      <c r="F940" t="s">
        <v>357</v>
      </c>
      <c r="G940" t="s">
        <v>17</v>
      </c>
      <c r="H940" t="s">
        <v>18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1776</v>
      </c>
      <c r="O940" s="10" t="s">
        <v>8340</v>
      </c>
      <c r="P940" t="s">
        <v>8343</v>
      </c>
    </row>
    <row r="941" spans="1:16" ht="43.5" hidden="1" x14ac:dyDescent="0.35">
      <c r="A941">
        <v>939</v>
      </c>
      <c r="B941" s="5" t="s">
        <v>1934</v>
      </c>
      <c r="C941" s="5" t="s">
        <v>1935</v>
      </c>
      <c r="D941" s="6">
        <v>2750</v>
      </c>
      <c r="E941" s="7">
        <v>40</v>
      </c>
      <c r="F941" t="s">
        <v>357</v>
      </c>
      <c r="G941" t="s">
        <v>17</v>
      </c>
      <c r="H941" t="s">
        <v>18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1776</v>
      </c>
      <c r="O941" s="10" t="s">
        <v>8340</v>
      </c>
      <c r="P941" t="s">
        <v>8343</v>
      </c>
    </row>
    <row r="942" spans="1:16" ht="43.5" hidden="1" x14ac:dyDescent="0.35">
      <c r="A942">
        <v>940</v>
      </c>
      <c r="B942" s="5" t="s">
        <v>1936</v>
      </c>
      <c r="C942" s="5" t="s">
        <v>1937</v>
      </c>
      <c r="D942" s="6">
        <v>9000</v>
      </c>
      <c r="E942" s="7">
        <v>1544</v>
      </c>
      <c r="F942" t="s">
        <v>357</v>
      </c>
      <c r="G942" t="s">
        <v>17</v>
      </c>
      <c r="H942" t="s">
        <v>18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1329</v>
      </c>
      <c r="O942" s="10" t="s">
        <v>8334</v>
      </c>
      <c r="P942" t="s">
        <v>8336</v>
      </c>
    </row>
    <row r="943" spans="1:16" ht="58" hidden="1" x14ac:dyDescent="0.35">
      <c r="A943">
        <v>941</v>
      </c>
      <c r="B943" s="5" t="s">
        <v>1938</v>
      </c>
      <c r="C943" s="5" t="s">
        <v>1939</v>
      </c>
      <c r="D943" s="6">
        <v>50000</v>
      </c>
      <c r="E943" s="7">
        <v>1161</v>
      </c>
      <c r="F943" t="s">
        <v>357</v>
      </c>
      <c r="G943" t="s">
        <v>17</v>
      </c>
      <c r="H943" t="s">
        <v>18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1329</v>
      </c>
      <c r="O943" s="10" t="s">
        <v>8334</v>
      </c>
      <c r="P943" t="s">
        <v>8336</v>
      </c>
    </row>
    <row r="944" spans="1:16" ht="58" hidden="1" x14ac:dyDescent="0.35">
      <c r="A944">
        <v>942</v>
      </c>
      <c r="B944" s="5" t="s">
        <v>1940</v>
      </c>
      <c r="C944" s="5" t="s">
        <v>1941</v>
      </c>
      <c r="D944" s="6">
        <v>7500</v>
      </c>
      <c r="E944" s="7">
        <v>668</v>
      </c>
      <c r="F944" t="s">
        <v>357</v>
      </c>
      <c r="G944" t="s">
        <v>17</v>
      </c>
      <c r="H944" t="s">
        <v>18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1329</v>
      </c>
      <c r="O944" s="10" t="s">
        <v>8334</v>
      </c>
      <c r="P944" t="s">
        <v>8336</v>
      </c>
    </row>
    <row r="945" spans="1:16" ht="29" hidden="1" x14ac:dyDescent="0.35">
      <c r="A945">
        <v>943</v>
      </c>
      <c r="B945" s="5" t="s">
        <v>1942</v>
      </c>
      <c r="C945" s="5" t="s">
        <v>1943</v>
      </c>
      <c r="D945" s="6">
        <v>3000</v>
      </c>
      <c r="E945" s="7">
        <v>289</v>
      </c>
      <c r="F945" t="s">
        <v>357</v>
      </c>
      <c r="G945" t="s">
        <v>17</v>
      </c>
      <c r="H945" t="s">
        <v>18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1329</v>
      </c>
      <c r="O945" s="10" t="s">
        <v>8334</v>
      </c>
      <c r="P945" t="s">
        <v>8336</v>
      </c>
    </row>
    <row r="946" spans="1:16" ht="43.5" hidden="1" x14ac:dyDescent="0.35">
      <c r="A946">
        <v>944</v>
      </c>
      <c r="B946" s="5" t="s">
        <v>1944</v>
      </c>
      <c r="C946" s="5" t="s">
        <v>1945</v>
      </c>
      <c r="D946" s="6">
        <v>50000</v>
      </c>
      <c r="E946" s="7">
        <v>6663</v>
      </c>
      <c r="F946" t="s">
        <v>357</v>
      </c>
      <c r="G946" t="s">
        <v>17</v>
      </c>
      <c r="H946" t="s">
        <v>18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1329</v>
      </c>
      <c r="O946" s="10" t="s">
        <v>8334</v>
      </c>
      <c r="P946" t="s">
        <v>8336</v>
      </c>
    </row>
    <row r="947" spans="1:16" ht="43.5" hidden="1" x14ac:dyDescent="0.35">
      <c r="A947">
        <v>945</v>
      </c>
      <c r="B947" s="5" t="s">
        <v>1946</v>
      </c>
      <c r="C947" s="5" t="s">
        <v>1947</v>
      </c>
      <c r="D947" s="6">
        <v>100000</v>
      </c>
      <c r="E947" s="7">
        <v>2484</v>
      </c>
      <c r="F947" t="s">
        <v>357</v>
      </c>
      <c r="G947" t="s">
        <v>179</v>
      </c>
      <c r="H947" t="s">
        <v>55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1329</v>
      </c>
      <c r="O947" s="10" t="s">
        <v>8334</v>
      </c>
      <c r="P947" t="s">
        <v>8336</v>
      </c>
    </row>
    <row r="948" spans="1:16" ht="43.5" hidden="1" x14ac:dyDescent="0.35">
      <c r="A948">
        <v>946</v>
      </c>
      <c r="B948" s="5" t="s">
        <v>1948</v>
      </c>
      <c r="C948" s="5" t="s">
        <v>1949</v>
      </c>
      <c r="D948" s="6">
        <v>15000</v>
      </c>
      <c r="E948" s="7">
        <v>286</v>
      </c>
      <c r="F948" t="s">
        <v>357</v>
      </c>
      <c r="G948" t="s">
        <v>17</v>
      </c>
      <c r="H948" t="s">
        <v>18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1329</v>
      </c>
      <c r="O948" s="10" t="s">
        <v>8334</v>
      </c>
      <c r="P948" t="s">
        <v>8336</v>
      </c>
    </row>
    <row r="949" spans="1:16" ht="58" hidden="1" x14ac:dyDescent="0.35">
      <c r="A949">
        <v>947</v>
      </c>
      <c r="B949" s="5" t="s">
        <v>1950</v>
      </c>
      <c r="C949" s="5" t="s">
        <v>1951</v>
      </c>
      <c r="D949" s="6">
        <v>850</v>
      </c>
      <c r="E949" s="7">
        <v>0</v>
      </c>
      <c r="F949" t="s">
        <v>357</v>
      </c>
      <c r="G949" t="s">
        <v>17</v>
      </c>
      <c r="H949" t="s">
        <v>18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1329</v>
      </c>
      <c r="O949" s="10" t="s">
        <v>8334</v>
      </c>
      <c r="P949" t="s">
        <v>8336</v>
      </c>
    </row>
    <row r="950" spans="1:16" ht="58" hidden="1" x14ac:dyDescent="0.35">
      <c r="A950">
        <v>948</v>
      </c>
      <c r="B950" s="5" t="s">
        <v>1952</v>
      </c>
      <c r="C950" s="5" t="s">
        <v>1953</v>
      </c>
      <c r="D950" s="6">
        <v>4000</v>
      </c>
      <c r="E950" s="7">
        <v>480</v>
      </c>
      <c r="F950" t="s">
        <v>357</v>
      </c>
      <c r="G950" t="s">
        <v>387</v>
      </c>
      <c r="H950" t="s">
        <v>55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1329</v>
      </c>
      <c r="O950" s="10" t="s">
        <v>8334</v>
      </c>
      <c r="P950" t="s">
        <v>8336</v>
      </c>
    </row>
    <row r="951" spans="1:16" ht="43.5" hidden="1" x14ac:dyDescent="0.35">
      <c r="A951">
        <v>949</v>
      </c>
      <c r="B951" s="5" t="s">
        <v>1954</v>
      </c>
      <c r="C951" s="5" t="s">
        <v>1955</v>
      </c>
      <c r="D951" s="6">
        <v>20000</v>
      </c>
      <c r="E951" s="7">
        <v>273</v>
      </c>
      <c r="F951" t="s">
        <v>357</v>
      </c>
      <c r="G951" t="s">
        <v>502</v>
      </c>
      <c r="H951" t="s">
        <v>55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1329</v>
      </c>
      <c r="O951" s="10" t="s">
        <v>8334</v>
      </c>
      <c r="P951" t="s">
        <v>8336</v>
      </c>
    </row>
    <row r="952" spans="1:16" ht="43.5" hidden="1" x14ac:dyDescent="0.35">
      <c r="A952">
        <v>950</v>
      </c>
      <c r="B952" s="5" t="s">
        <v>1956</v>
      </c>
      <c r="C952" s="5" t="s">
        <v>1957</v>
      </c>
      <c r="D952" s="6">
        <v>5000</v>
      </c>
      <c r="E952" s="7">
        <v>1402</v>
      </c>
      <c r="F952" t="s">
        <v>357</v>
      </c>
      <c r="G952" t="s">
        <v>159</v>
      </c>
      <c r="H952" t="s">
        <v>160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1329</v>
      </c>
      <c r="O952" s="10" t="s">
        <v>8334</v>
      </c>
      <c r="P952" t="s">
        <v>8336</v>
      </c>
    </row>
    <row r="953" spans="1:16" hidden="1" x14ac:dyDescent="0.35">
      <c r="A953">
        <v>951</v>
      </c>
      <c r="B953" s="5" t="s">
        <v>1958</v>
      </c>
      <c r="C953" s="5" t="s">
        <v>1959</v>
      </c>
      <c r="D953" s="6">
        <v>50000</v>
      </c>
      <c r="E953" s="7">
        <v>19195</v>
      </c>
      <c r="F953" t="s">
        <v>357</v>
      </c>
      <c r="G953" t="s">
        <v>17</v>
      </c>
      <c r="H953" t="s">
        <v>18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1329</v>
      </c>
      <c r="O953" s="10" t="s">
        <v>8334</v>
      </c>
      <c r="P953" t="s">
        <v>8336</v>
      </c>
    </row>
    <row r="954" spans="1:16" ht="29" hidden="1" x14ac:dyDescent="0.35">
      <c r="A954">
        <v>952</v>
      </c>
      <c r="B954" s="5" t="s">
        <v>1960</v>
      </c>
      <c r="C954" s="5" t="s">
        <v>1961</v>
      </c>
      <c r="D954" s="6">
        <v>49000</v>
      </c>
      <c r="E954" s="7">
        <v>19572</v>
      </c>
      <c r="F954" t="s">
        <v>357</v>
      </c>
      <c r="G954" t="s">
        <v>17</v>
      </c>
      <c r="H954" t="s">
        <v>18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1329</v>
      </c>
      <c r="O954" s="10" t="s">
        <v>8334</v>
      </c>
      <c r="P954" t="s">
        <v>8336</v>
      </c>
    </row>
    <row r="955" spans="1:16" ht="43.5" hidden="1" x14ac:dyDescent="0.35">
      <c r="A955">
        <v>953</v>
      </c>
      <c r="B955" s="5" t="s">
        <v>1962</v>
      </c>
      <c r="C955" s="5" t="s">
        <v>1963</v>
      </c>
      <c r="D955" s="6">
        <v>15000</v>
      </c>
      <c r="E955" s="7">
        <v>126</v>
      </c>
      <c r="F955" t="s">
        <v>357</v>
      </c>
      <c r="G955" t="s">
        <v>17</v>
      </c>
      <c r="H955" t="s">
        <v>18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1329</v>
      </c>
      <c r="O955" s="10" t="s">
        <v>8334</v>
      </c>
      <c r="P955" t="s">
        <v>8336</v>
      </c>
    </row>
    <row r="956" spans="1:16" ht="43.5" hidden="1" x14ac:dyDescent="0.35">
      <c r="A956">
        <v>954</v>
      </c>
      <c r="B956" s="5" t="s">
        <v>1964</v>
      </c>
      <c r="C956" s="5" t="s">
        <v>1965</v>
      </c>
      <c r="D956" s="6">
        <v>15000</v>
      </c>
      <c r="E956" s="7">
        <v>6511</v>
      </c>
      <c r="F956" t="s">
        <v>357</v>
      </c>
      <c r="G956" t="s">
        <v>17</v>
      </c>
      <c r="H956" t="s">
        <v>18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1329</v>
      </c>
      <c r="O956" s="10" t="s">
        <v>8334</v>
      </c>
      <c r="P956" t="s">
        <v>8336</v>
      </c>
    </row>
    <row r="957" spans="1:16" ht="43.5" hidden="1" x14ac:dyDescent="0.35">
      <c r="A957">
        <v>955</v>
      </c>
      <c r="B957" s="5" t="s">
        <v>1966</v>
      </c>
      <c r="C957" s="5" t="s">
        <v>1967</v>
      </c>
      <c r="D957" s="6">
        <v>300000</v>
      </c>
      <c r="E957" s="7">
        <v>16984</v>
      </c>
      <c r="F957" t="s">
        <v>357</v>
      </c>
      <c r="G957" t="s">
        <v>17</v>
      </c>
      <c r="H957" t="s">
        <v>18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1329</v>
      </c>
      <c r="O957" s="10" t="s">
        <v>8334</v>
      </c>
      <c r="P957" t="s">
        <v>8336</v>
      </c>
    </row>
    <row r="958" spans="1:16" ht="58" hidden="1" x14ac:dyDescent="0.35">
      <c r="A958">
        <v>956</v>
      </c>
      <c r="B958" s="5" t="s">
        <v>1968</v>
      </c>
      <c r="C958" s="5" t="s">
        <v>1969</v>
      </c>
      <c r="D958" s="6">
        <v>50000</v>
      </c>
      <c r="E958" s="7">
        <v>861</v>
      </c>
      <c r="F958" t="s">
        <v>357</v>
      </c>
      <c r="G958" t="s">
        <v>17</v>
      </c>
      <c r="H958" t="s">
        <v>18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1329</v>
      </c>
      <c r="O958" s="10" t="s">
        <v>8334</v>
      </c>
      <c r="P958" t="s">
        <v>8336</v>
      </c>
    </row>
    <row r="959" spans="1:16" ht="29" hidden="1" x14ac:dyDescent="0.35">
      <c r="A959">
        <v>957</v>
      </c>
      <c r="B959" s="5" t="s">
        <v>1970</v>
      </c>
      <c r="C959" s="5" t="s">
        <v>1971</v>
      </c>
      <c r="D959" s="6">
        <v>12000</v>
      </c>
      <c r="E959" s="7">
        <v>233</v>
      </c>
      <c r="F959" t="s">
        <v>357</v>
      </c>
      <c r="G959" t="s">
        <v>17</v>
      </c>
      <c r="H959" t="s">
        <v>18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1329</v>
      </c>
      <c r="O959" s="10" t="s">
        <v>8334</v>
      </c>
      <c r="P959" t="s">
        <v>8336</v>
      </c>
    </row>
    <row r="960" spans="1:16" ht="58" hidden="1" x14ac:dyDescent="0.35">
      <c r="A960">
        <v>958</v>
      </c>
      <c r="B960" s="5" t="s">
        <v>1972</v>
      </c>
      <c r="C960" s="5" t="s">
        <v>1973</v>
      </c>
      <c r="D960" s="6">
        <v>7777</v>
      </c>
      <c r="E960" s="7">
        <v>881</v>
      </c>
      <c r="F960" t="s">
        <v>357</v>
      </c>
      <c r="G960" t="s">
        <v>17</v>
      </c>
      <c r="H960" t="s">
        <v>18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1329</v>
      </c>
      <c r="O960" s="10" t="s">
        <v>8334</v>
      </c>
      <c r="P960" t="s">
        <v>8336</v>
      </c>
    </row>
    <row r="961" spans="1:16" ht="43.5" hidden="1" x14ac:dyDescent="0.35">
      <c r="A961">
        <v>959</v>
      </c>
      <c r="B961" s="5" t="s">
        <v>1974</v>
      </c>
      <c r="C961" s="5" t="s">
        <v>1975</v>
      </c>
      <c r="D961" s="6">
        <v>50000</v>
      </c>
      <c r="E961" s="7">
        <v>19430</v>
      </c>
      <c r="F961" t="s">
        <v>357</v>
      </c>
      <c r="G961" t="s">
        <v>17</v>
      </c>
      <c r="H961" t="s">
        <v>18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1329</v>
      </c>
      <c r="O961" s="10" t="s">
        <v>8334</v>
      </c>
      <c r="P961" t="s">
        <v>8336</v>
      </c>
    </row>
    <row r="962" spans="1:16" ht="43.5" hidden="1" x14ac:dyDescent="0.35">
      <c r="A962">
        <v>960</v>
      </c>
      <c r="B962" s="5" t="s">
        <v>1976</v>
      </c>
      <c r="C962" s="5" t="s">
        <v>1977</v>
      </c>
      <c r="D962" s="6">
        <v>55650</v>
      </c>
      <c r="E962" s="7">
        <v>25655</v>
      </c>
      <c r="F962" t="s">
        <v>357</v>
      </c>
      <c r="G962" t="s">
        <v>17</v>
      </c>
      <c r="H962" t="s">
        <v>18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1329</v>
      </c>
      <c r="O962" s="10" t="s">
        <v>8334</v>
      </c>
      <c r="P962" t="s">
        <v>8336</v>
      </c>
    </row>
    <row r="963" spans="1:16" ht="43.5" hidden="1" x14ac:dyDescent="0.35">
      <c r="A963">
        <v>961</v>
      </c>
      <c r="B963" s="5" t="s">
        <v>1978</v>
      </c>
      <c r="C963" s="5" t="s">
        <v>1979</v>
      </c>
      <c r="D963" s="6">
        <v>95000</v>
      </c>
      <c r="E963" s="7">
        <v>40079</v>
      </c>
      <c r="F963" t="s">
        <v>357</v>
      </c>
      <c r="G963" t="s">
        <v>17</v>
      </c>
      <c r="H963" t="s">
        <v>18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1329</v>
      </c>
      <c r="O963" s="10" t="s">
        <v>8334</v>
      </c>
      <c r="P963" t="s">
        <v>8336</v>
      </c>
    </row>
    <row r="964" spans="1:16" ht="43.5" hidden="1" x14ac:dyDescent="0.35">
      <c r="A964">
        <v>962</v>
      </c>
      <c r="B964" s="5" t="s">
        <v>1980</v>
      </c>
      <c r="C964" s="5" t="s">
        <v>1981</v>
      </c>
      <c r="D964" s="6">
        <v>2500</v>
      </c>
      <c r="E964" s="7">
        <v>712</v>
      </c>
      <c r="F964" t="s">
        <v>357</v>
      </c>
      <c r="G964" t="s">
        <v>17</v>
      </c>
      <c r="H964" t="s">
        <v>18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1329</v>
      </c>
      <c r="O964" s="10" t="s">
        <v>8334</v>
      </c>
      <c r="P964" t="s">
        <v>8336</v>
      </c>
    </row>
    <row r="965" spans="1:16" ht="29" hidden="1" x14ac:dyDescent="0.35">
      <c r="A965">
        <v>963</v>
      </c>
      <c r="B965" s="5" t="s">
        <v>1982</v>
      </c>
      <c r="C965" s="5" t="s">
        <v>1983</v>
      </c>
      <c r="D965" s="6">
        <v>35000</v>
      </c>
      <c r="E965" s="7">
        <v>377</v>
      </c>
      <c r="F965" t="s">
        <v>357</v>
      </c>
      <c r="G965" t="s">
        <v>17</v>
      </c>
      <c r="H965" t="s">
        <v>18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1329</v>
      </c>
      <c r="O965" s="10" t="s">
        <v>8334</v>
      </c>
      <c r="P965" t="s">
        <v>8336</v>
      </c>
    </row>
    <row r="966" spans="1:16" ht="58" hidden="1" x14ac:dyDescent="0.35">
      <c r="A966">
        <v>964</v>
      </c>
      <c r="B966" s="5" t="s">
        <v>1984</v>
      </c>
      <c r="C966" s="5" t="s">
        <v>1985</v>
      </c>
      <c r="D966" s="6">
        <v>110000</v>
      </c>
      <c r="E966" s="7">
        <v>879</v>
      </c>
      <c r="F966" t="s">
        <v>357</v>
      </c>
      <c r="G966" t="s">
        <v>159</v>
      </c>
      <c r="H966" t="s">
        <v>160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1329</v>
      </c>
      <c r="O966" s="10" t="s">
        <v>8334</v>
      </c>
      <c r="P966" t="s">
        <v>8336</v>
      </c>
    </row>
    <row r="967" spans="1:16" ht="43.5" hidden="1" x14ac:dyDescent="0.35">
      <c r="A967">
        <v>965</v>
      </c>
      <c r="B967" s="5" t="s">
        <v>1986</v>
      </c>
      <c r="C967" s="5" t="s">
        <v>1987</v>
      </c>
      <c r="D967" s="6">
        <v>25000</v>
      </c>
      <c r="E967" s="7">
        <v>298</v>
      </c>
      <c r="F967" t="s">
        <v>357</v>
      </c>
      <c r="G967" t="s">
        <v>17</v>
      </c>
      <c r="H967" t="s">
        <v>18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1329</v>
      </c>
      <c r="O967" s="10" t="s">
        <v>8334</v>
      </c>
      <c r="P967" t="s">
        <v>8336</v>
      </c>
    </row>
    <row r="968" spans="1:16" ht="43.5" hidden="1" x14ac:dyDescent="0.35">
      <c r="A968">
        <v>966</v>
      </c>
      <c r="B968" s="5" t="s">
        <v>1988</v>
      </c>
      <c r="C968" s="5" t="s">
        <v>1989</v>
      </c>
      <c r="D968" s="6">
        <v>12000</v>
      </c>
      <c r="E968" s="7">
        <v>1776</v>
      </c>
      <c r="F968" t="s">
        <v>357</v>
      </c>
      <c r="G968" t="s">
        <v>17</v>
      </c>
      <c r="H968" t="s">
        <v>18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1329</v>
      </c>
      <c r="O968" s="10" t="s">
        <v>8334</v>
      </c>
      <c r="P968" t="s">
        <v>8336</v>
      </c>
    </row>
    <row r="969" spans="1:16" ht="43.5" hidden="1" x14ac:dyDescent="0.35">
      <c r="A969">
        <v>967</v>
      </c>
      <c r="B969" s="5" t="s">
        <v>1990</v>
      </c>
      <c r="C969" s="5" t="s">
        <v>1991</v>
      </c>
      <c r="D969" s="6">
        <v>20000</v>
      </c>
      <c r="E969" s="7">
        <v>3562</v>
      </c>
      <c r="F969" t="s">
        <v>357</v>
      </c>
      <c r="G969" t="s">
        <v>17</v>
      </c>
      <c r="H969" t="s">
        <v>18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1329</v>
      </c>
      <c r="O969" s="10" t="s">
        <v>8334</v>
      </c>
      <c r="P969" t="s">
        <v>8336</v>
      </c>
    </row>
    <row r="970" spans="1:16" ht="43.5" hidden="1" x14ac:dyDescent="0.35">
      <c r="A970">
        <v>968</v>
      </c>
      <c r="B970" s="5" t="s">
        <v>1992</v>
      </c>
      <c r="C970" s="5" t="s">
        <v>1993</v>
      </c>
      <c r="D970" s="6">
        <v>8000</v>
      </c>
      <c r="E970" s="7">
        <v>106</v>
      </c>
      <c r="F970" t="s">
        <v>357</v>
      </c>
      <c r="G970" t="s">
        <v>17</v>
      </c>
      <c r="H970" t="s">
        <v>18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1329</v>
      </c>
      <c r="O970" s="10" t="s">
        <v>8334</v>
      </c>
      <c r="P970" t="s">
        <v>8336</v>
      </c>
    </row>
    <row r="971" spans="1:16" ht="29" hidden="1" x14ac:dyDescent="0.35">
      <c r="A971">
        <v>969</v>
      </c>
      <c r="B971" s="5" t="s">
        <v>1994</v>
      </c>
      <c r="C971" s="5" t="s">
        <v>1995</v>
      </c>
      <c r="D971" s="6">
        <v>30000</v>
      </c>
      <c r="E971" s="7">
        <v>14000</v>
      </c>
      <c r="F971" t="s">
        <v>357</v>
      </c>
      <c r="G971" t="s">
        <v>1424</v>
      </c>
      <c r="H971" t="s">
        <v>1425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1329</v>
      </c>
      <c r="O971" s="10" t="s">
        <v>8334</v>
      </c>
      <c r="P971" t="s">
        <v>8336</v>
      </c>
    </row>
    <row r="972" spans="1:16" ht="58" hidden="1" x14ac:dyDescent="0.35">
      <c r="A972">
        <v>970</v>
      </c>
      <c r="B972" s="5" t="s">
        <v>1996</v>
      </c>
      <c r="C972" s="5" t="s">
        <v>1997</v>
      </c>
      <c r="D972" s="6">
        <v>5000</v>
      </c>
      <c r="E972" s="7">
        <v>2296</v>
      </c>
      <c r="F972" t="s">
        <v>357</v>
      </c>
      <c r="G972" t="s">
        <v>159</v>
      </c>
      <c r="H972" t="s">
        <v>160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1329</v>
      </c>
      <c r="O972" s="10" t="s">
        <v>8334</v>
      </c>
      <c r="P972" t="s">
        <v>8336</v>
      </c>
    </row>
    <row r="973" spans="1:16" ht="43.5" hidden="1" x14ac:dyDescent="0.35">
      <c r="A973">
        <v>971</v>
      </c>
      <c r="B973" s="5" t="s">
        <v>1998</v>
      </c>
      <c r="C973" s="5" t="s">
        <v>1999</v>
      </c>
      <c r="D973" s="6">
        <v>100000</v>
      </c>
      <c r="E973" s="7">
        <v>226</v>
      </c>
      <c r="F973" t="s">
        <v>357</v>
      </c>
      <c r="G973" t="s">
        <v>17</v>
      </c>
      <c r="H973" t="s">
        <v>18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1329</v>
      </c>
      <c r="O973" s="10" t="s">
        <v>8334</v>
      </c>
      <c r="P973" t="s">
        <v>8336</v>
      </c>
    </row>
    <row r="974" spans="1:16" ht="43.5" hidden="1" x14ac:dyDescent="0.35">
      <c r="A974">
        <v>972</v>
      </c>
      <c r="B974" s="5" t="s">
        <v>2000</v>
      </c>
      <c r="C974" s="5" t="s">
        <v>2001</v>
      </c>
      <c r="D974" s="6">
        <v>20000</v>
      </c>
      <c r="E974" s="7">
        <v>6925</v>
      </c>
      <c r="F974" t="s">
        <v>357</v>
      </c>
      <c r="G974" t="s">
        <v>17</v>
      </c>
      <c r="H974" t="s">
        <v>18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1329</v>
      </c>
      <c r="O974" s="10" t="s">
        <v>8334</v>
      </c>
      <c r="P974" t="s">
        <v>8336</v>
      </c>
    </row>
    <row r="975" spans="1:16" ht="58" hidden="1" x14ac:dyDescent="0.35">
      <c r="A975">
        <v>973</v>
      </c>
      <c r="B975" s="5" t="s">
        <v>2002</v>
      </c>
      <c r="C975" s="5" t="s">
        <v>2003</v>
      </c>
      <c r="D975" s="6">
        <v>20000</v>
      </c>
      <c r="E975" s="7">
        <v>411</v>
      </c>
      <c r="F975" t="s">
        <v>357</v>
      </c>
      <c r="G975" t="s">
        <v>17</v>
      </c>
      <c r="H975" t="s">
        <v>18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1329</v>
      </c>
      <c r="O975" s="10" t="s">
        <v>8334</v>
      </c>
      <c r="P975" t="s">
        <v>8336</v>
      </c>
    </row>
    <row r="976" spans="1:16" ht="43.5" hidden="1" x14ac:dyDescent="0.35">
      <c r="A976">
        <v>974</v>
      </c>
      <c r="B976" s="5" t="s">
        <v>2004</v>
      </c>
      <c r="C976" s="5" t="s">
        <v>2005</v>
      </c>
      <c r="D976" s="6">
        <v>50000</v>
      </c>
      <c r="E976" s="7">
        <v>280</v>
      </c>
      <c r="F976" t="s">
        <v>357</v>
      </c>
      <c r="G976" t="s">
        <v>17</v>
      </c>
      <c r="H976" t="s">
        <v>18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1329</v>
      </c>
      <c r="O976" s="10" t="s">
        <v>8334</v>
      </c>
      <c r="P976" t="s">
        <v>8336</v>
      </c>
    </row>
    <row r="977" spans="1:16" ht="43.5" hidden="1" x14ac:dyDescent="0.35">
      <c r="A977">
        <v>975</v>
      </c>
      <c r="B977" s="5" t="s">
        <v>2006</v>
      </c>
      <c r="C977" s="5" t="s">
        <v>2007</v>
      </c>
      <c r="D977" s="6">
        <v>100000</v>
      </c>
      <c r="E977" s="7">
        <v>2607</v>
      </c>
      <c r="F977" t="s">
        <v>357</v>
      </c>
      <c r="G977" t="s">
        <v>17</v>
      </c>
      <c r="H977" t="s">
        <v>18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1329</v>
      </c>
      <c r="O977" s="10" t="s">
        <v>8334</v>
      </c>
      <c r="P977" t="s">
        <v>8336</v>
      </c>
    </row>
    <row r="978" spans="1:16" ht="43.5" hidden="1" x14ac:dyDescent="0.35">
      <c r="A978">
        <v>976</v>
      </c>
      <c r="B978" s="5" t="s">
        <v>2008</v>
      </c>
      <c r="C978" s="5" t="s">
        <v>2009</v>
      </c>
      <c r="D978" s="6">
        <v>150000</v>
      </c>
      <c r="E978" s="7">
        <v>2889</v>
      </c>
      <c r="F978" t="s">
        <v>357</v>
      </c>
      <c r="G978" t="s">
        <v>50</v>
      </c>
      <c r="H978" t="s">
        <v>51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1329</v>
      </c>
      <c r="O978" s="10" t="s">
        <v>8334</v>
      </c>
      <c r="P978" t="s">
        <v>8336</v>
      </c>
    </row>
    <row r="979" spans="1:16" ht="43.5" hidden="1" x14ac:dyDescent="0.35">
      <c r="A979">
        <v>977</v>
      </c>
      <c r="B979" s="5" t="s">
        <v>2010</v>
      </c>
      <c r="C979" s="5" t="s">
        <v>2011</v>
      </c>
      <c r="D979" s="6">
        <v>2700</v>
      </c>
      <c r="E979" s="7">
        <v>909</v>
      </c>
      <c r="F979" t="s">
        <v>357</v>
      </c>
      <c r="G979" t="s">
        <v>2012</v>
      </c>
      <c r="H979" t="s">
        <v>55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1329</v>
      </c>
      <c r="O979" s="10" t="s">
        <v>8334</v>
      </c>
      <c r="P979" t="s">
        <v>8336</v>
      </c>
    </row>
    <row r="980" spans="1:16" ht="43.5" hidden="1" x14ac:dyDescent="0.35">
      <c r="A980">
        <v>978</v>
      </c>
      <c r="B980" s="5" t="s">
        <v>2013</v>
      </c>
      <c r="C980" s="5" t="s">
        <v>2014</v>
      </c>
      <c r="D980" s="6">
        <v>172889</v>
      </c>
      <c r="E980" s="7">
        <v>97273</v>
      </c>
      <c r="F980" t="s">
        <v>357</v>
      </c>
      <c r="G980" t="s">
        <v>476</v>
      </c>
      <c r="H980" t="s">
        <v>477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1329</v>
      </c>
      <c r="O980" s="10" t="s">
        <v>8334</v>
      </c>
      <c r="P980" t="s">
        <v>8336</v>
      </c>
    </row>
    <row r="981" spans="1:16" ht="58" hidden="1" x14ac:dyDescent="0.35">
      <c r="A981">
        <v>979</v>
      </c>
      <c r="B981" s="5" t="s">
        <v>2015</v>
      </c>
      <c r="C981" s="5" t="s">
        <v>2016</v>
      </c>
      <c r="D981" s="6">
        <v>35000</v>
      </c>
      <c r="E981" s="7">
        <v>28986.16</v>
      </c>
      <c r="F981" t="s">
        <v>357</v>
      </c>
      <c r="G981" t="s">
        <v>17</v>
      </c>
      <c r="H981" t="s">
        <v>18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1329</v>
      </c>
      <c r="O981" s="10" t="s">
        <v>8334</v>
      </c>
      <c r="P981" t="s">
        <v>8336</v>
      </c>
    </row>
    <row r="982" spans="1:16" ht="58" hidden="1" x14ac:dyDescent="0.35">
      <c r="A982">
        <v>980</v>
      </c>
      <c r="B982" s="5" t="s">
        <v>2017</v>
      </c>
      <c r="C982" s="5" t="s">
        <v>2018</v>
      </c>
      <c r="D982" s="6">
        <v>10000</v>
      </c>
      <c r="E982" s="7">
        <v>1486</v>
      </c>
      <c r="F982" t="s">
        <v>357</v>
      </c>
      <c r="G982" t="s">
        <v>17</v>
      </c>
      <c r="H982" t="s">
        <v>18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1329</v>
      </c>
      <c r="O982" s="10" t="s">
        <v>8334</v>
      </c>
      <c r="P982" t="s">
        <v>8336</v>
      </c>
    </row>
    <row r="983" spans="1:16" ht="58" hidden="1" x14ac:dyDescent="0.35">
      <c r="A983">
        <v>981</v>
      </c>
      <c r="B983" s="5" t="s">
        <v>2019</v>
      </c>
      <c r="C983" s="5" t="s">
        <v>2020</v>
      </c>
      <c r="D983" s="6">
        <v>88888</v>
      </c>
      <c r="E983" s="7">
        <v>11</v>
      </c>
      <c r="F983" t="s">
        <v>357</v>
      </c>
      <c r="G983" t="s">
        <v>17</v>
      </c>
      <c r="H983" t="s">
        <v>18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1329</v>
      </c>
      <c r="O983" s="10" t="s">
        <v>8334</v>
      </c>
      <c r="P983" t="s">
        <v>8336</v>
      </c>
    </row>
    <row r="984" spans="1:16" ht="29" hidden="1" x14ac:dyDescent="0.35">
      <c r="A984">
        <v>982</v>
      </c>
      <c r="B984" s="5" t="s">
        <v>2021</v>
      </c>
      <c r="C984" s="5" t="s">
        <v>2022</v>
      </c>
      <c r="D984" s="6">
        <v>17500</v>
      </c>
      <c r="E984" s="7">
        <v>3</v>
      </c>
      <c r="F984" t="s">
        <v>357</v>
      </c>
      <c r="G984" t="s">
        <v>17</v>
      </c>
      <c r="H984" t="s">
        <v>18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1329</v>
      </c>
      <c r="O984" s="10" t="s">
        <v>8334</v>
      </c>
      <c r="P984" t="s">
        <v>8336</v>
      </c>
    </row>
    <row r="985" spans="1:16" ht="58" hidden="1" x14ac:dyDescent="0.35">
      <c r="A985">
        <v>983</v>
      </c>
      <c r="B985" s="5" t="s">
        <v>2023</v>
      </c>
      <c r="C985" s="5" t="s">
        <v>2024</v>
      </c>
      <c r="D985" s="6">
        <v>104219</v>
      </c>
      <c r="E985" s="7">
        <v>30751</v>
      </c>
      <c r="F985" t="s">
        <v>357</v>
      </c>
      <c r="G985" t="s">
        <v>54</v>
      </c>
      <c r="H985" t="s">
        <v>55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1329</v>
      </c>
      <c r="O985" s="10" t="s">
        <v>8334</v>
      </c>
      <c r="P985" t="s">
        <v>8336</v>
      </c>
    </row>
    <row r="986" spans="1:16" ht="72.5" hidden="1" x14ac:dyDescent="0.35">
      <c r="A986">
        <v>984</v>
      </c>
      <c r="B986" s="5" t="s">
        <v>2025</v>
      </c>
      <c r="C986" s="5" t="s">
        <v>2026</v>
      </c>
      <c r="D986" s="6">
        <v>10000</v>
      </c>
      <c r="E986" s="7">
        <v>106</v>
      </c>
      <c r="F986" t="s">
        <v>357</v>
      </c>
      <c r="G986" t="s">
        <v>17</v>
      </c>
      <c r="H986" t="s">
        <v>18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1329</v>
      </c>
      <c r="O986" s="10" t="s">
        <v>8334</v>
      </c>
      <c r="P986" t="s">
        <v>8336</v>
      </c>
    </row>
    <row r="987" spans="1:16" ht="43.5" hidden="1" x14ac:dyDescent="0.35">
      <c r="A987">
        <v>985</v>
      </c>
      <c r="B987" s="5" t="s">
        <v>2027</v>
      </c>
      <c r="C987" s="5" t="s">
        <v>2028</v>
      </c>
      <c r="D987" s="6">
        <v>30000</v>
      </c>
      <c r="E987" s="7">
        <v>1888</v>
      </c>
      <c r="F987" t="s">
        <v>357</v>
      </c>
      <c r="G987" t="s">
        <v>502</v>
      </c>
      <c r="H987" t="s">
        <v>55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1329</v>
      </c>
      <c r="O987" s="10" t="s">
        <v>8334</v>
      </c>
      <c r="P987" t="s">
        <v>8336</v>
      </c>
    </row>
    <row r="988" spans="1:16" ht="58" hidden="1" x14ac:dyDescent="0.35">
      <c r="A988">
        <v>986</v>
      </c>
      <c r="B988" s="5" t="s">
        <v>2029</v>
      </c>
      <c r="C988" s="5" t="s">
        <v>2030</v>
      </c>
      <c r="D988" s="6">
        <v>20000</v>
      </c>
      <c r="E988" s="7">
        <v>2550</v>
      </c>
      <c r="F988" t="s">
        <v>357</v>
      </c>
      <c r="G988" t="s">
        <v>24</v>
      </c>
      <c r="H988" t="s">
        <v>25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1329</v>
      </c>
      <c r="O988" s="10" t="s">
        <v>8334</v>
      </c>
      <c r="P988" t="s">
        <v>8336</v>
      </c>
    </row>
    <row r="989" spans="1:16" ht="43.5" hidden="1" x14ac:dyDescent="0.35">
      <c r="A989">
        <v>987</v>
      </c>
      <c r="B989" s="5" t="s">
        <v>2031</v>
      </c>
      <c r="C989" s="5" t="s">
        <v>2032</v>
      </c>
      <c r="D989" s="6">
        <v>50000</v>
      </c>
      <c r="E989" s="7">
        <v>6610</v>
      </c>
      <c r="F989" t="s">
        <v>357</v>
      </c>
      <c r="G989" t="s">
        <v>387</v>
      </c>
      <c r="H989" t="s">
        <v>55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1329</v>
      </c>
      <c r="O989" s="10" t="s">
        <v>8334</v>
      </c>
      <c r="P989" t="s">
        <v>8336</v>
      </c>
    </row>
    <row r="990" spans="1:16" ht="58" hidden="1" x14ac:dyDescent="0.35">
      <c r="A990">
        <v>988</v>
      </c>
      <c r="B990" s="5" t="s">
        <v>2033</v>
      </c>
      <c r="C990" s="5" t="s">
        <v>2034</v>
      </c>
      <c r="D990" s="6">
        <v>5000</v>
      </c>
      <c r="E990" s="7">
        <v>0</v>
      </c>
      <c r="F990" t="s">
        <v>357</v>
      </c>
      <c r="G990" t="s">
        <v>1224</v>
      </c>
      <c r="H990" t="s">
        <v>55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1329</v>
      </c>
      <c r="O990" s="10" t="s">
        <v>8334</v>
      </c>
      <c r="P990" t="s">
        <v>8336</v>
      </c>
    </row>
    <row r="991" spans="1:16" ht="29" hidden="1" x14ac:dyDescent="0.35">
      <c r="A991">
        <v>989</v>
      </c>
      <c r="B991" s="5" t="s">
        <v>2035</v>
      </c>
      <c r="C991" s="5" t="s">
        <v>2036</v>
      </c>
      <c r="D991" s="6">
        <v>10000</v>
      </c>
      <c r="E991" s="7">
        <v>1677</v>
      </c>
      <c r="F991" t="s">
        <v>357</v>
      </c>
      <c r="G991" t="s">
        <v>17</v>
      </c>
      <c r="H991" t="s">
        <v>18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1329</v>
      </c>
      <c r="O991" s="10" t="s">
        <v>8334</v>
      </c>
      <c r="P991" t="s">
        <v>8336</v>
      </c>
    </row>
    <row r="992" spans="1:16" ht="43.5" hidden="1" x14ac:dyDescent="0.35">
      <c r="A992">
        <v>990</v>
      </c>
      <c r="B992" s="5" t="s">
        <v>2037</v>
      </c>
      <c r="C992" s="5" t="s">
        <v>2038</v>
      </c>
      <c r="D992" s="6">
        <v>25000</v>
      </c>
      <c r="E992" s="7">
        <v>26</v>
      </c>
      <c r="F992" t="s">
        <v>357</v>
      </c>
      <c r="G992" t="s">
        <v>17</v>
      </c>
      <c r="H992" t="s">
        <v>18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1329</v>
      </c>
      <c r="O992" s="10" t="s">
        <v>8334</v>
      </c>
      <c r="P992" t="s">
        <v>8336</v>
      </c>
    </row>
    <row r="993" spans="1:16" ht="72.5" hidden="1" x14ac:dyDescent="0.35">
      <c r="A993">
        <v>991</v>
      </c>
      <c r="B993" s="5" t="s">
        <v>2039</v>
      </c>
      <c r="C993" s="5" t="s">
        <v>2040</v>
      </c>
      <c r="D993" s="6">
        <v>5000</v>
      </c>
      <c r="E993" s="7">
        <v>212</v>
      </c>
      <c r="F993" t="s">
        <v>357</v>
      </c>
      <c r="G993" t="s">
        <v>24</v>
      </c>
      <c r="H993" t="s">
        <v>25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1329</v>
      </c>
      <c r="O993" s="10" t="s">
        <v>8334</v>
      </c>
      <c r="P993" t="s">
        <v>8336</v>
      </c>
    </row>
    <row r="994" spans="1:16" ht="43.5" hidden="1" x14ac:dyDescent="0.35">
      <c r="A994">
        <v>992</v>
      </c>
      <c r="B994" s="5" t="s">
        <v>2041</v>
      </c>
      <c r="C994" s="5" t="s">
        <v>2042</v>
      </c>
      <c r="D994" s="6">
        <v>100000</v>
      </c>
      <c r="E994" s="7">
        <v>467</v>
      </c>
      <c r="F994" t="s">
        <v>357</v>
      </c>
      <c r="G994" t="s">
        <v>17</v>
      </c>
      <c r="H994" t="s">
        <v>18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1329</v>
      </c>
      <c r="O994" s="10" t="s">
        <v>8334</v>
      </c>
      <c r="P994" t="s">
        <v>8336</v>
      </c>
    </row>
    <row r="995" spans="1:16" ht="43.5" hidden="1" x14ac:dyDescent="0.35">
      <c r="A995">
        <v>993</v>
      </c>
      <c r="B995" s="5" t="s">
        <v>2043</v>
      </c>
      <c r="C995" s="5" t="s">
        <v>2044</v>
      </c>
      <c r="D995" s="6">
        <v>70000</v>
      </c>
      <c r="E995" s="7">
        <v>17561</v>
      </c>
      <c r="F995" t="s">
        <v>357</v>
      </c>
      <c r="G995" t="s">
        <v>17</v>
      </c>
      <c r="H995" t="s">
        <v>18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1329</v>
      </c>
      <c r="O995" s="10" t="s">
        <v>8334</v>
      </c>
      <c r="P995" t="s">
        <v>8336</v>
      </c>
    </row>
    <row r="996" spans="1:16" ht="58" hidden="1" x14ac:dyDescent="0.35">
      <c r="A996">
        <v>994</v>
      </c>
      <c r="B996" s="5" t="s">
        <v>2045</v>
      </c>
      <c r="C996" s="5" t="s">
        <v>2046</v>
      </c>
      <c r="D996" s="6">
        <v>200000</v>
      </c>
      <c r="E996" s="7">
        <v>4669</v>
      </c>
      <c r="F996" t="s">
        <v>357</v>
      </c>
      <c r="G996" t="s">
        <v>17</v>
      </c>
      <c r="H996" t="s">
        <v>18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1329</v>
      </c>
      <c r="O996" s="10" t="s">
        <v>8334</v>
      </c>
      <c r="P996" t="s">
        <v>8336</v>
      </c>
    </row>
    <row r="997" spans="1:16" ht="43.5" hidden="1" x14ac:dyDescent="0.35">
      <c r="A997">
        <v>995</v>
      </c>
      <c r="B997" s="5" t="s">
        <v>2047</v>
      </c>
      <c r="C997" s="5" t="s">
        <v>2048</v>
      </c>
      <c r="D997" s="6">
        <v>10000</v>
      </c>
      <c r="E997" s="7">
        <v>726</v>
      </c>
      <c r="F997" t="s">
        <v>357</v>
      </c>
      <c r="G997" t="s">
        <v>17</v>
      </c>
      <c r="H997" t="s">
        <v>18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1329</v>
      </c>
      <c r="O997" s="10" t="s">
        <v>8334</v>
      </c>
      <c r="P997" t="s">
        <v>8336</v>
      </c>
    </row>
    <row r="998" spans="1:16" ht="43.5" hidden="1" x14ac:dyDescent="0.35">
      <c r="A998">
        <v>996</v>
      </c>
      <c r="B998" s="5" t="s">
        <v>2049</v>
      </c>
      <c r="C998" s="5" t="s">
        <v>2050</v>
      </c>
      <c r="D998" s="6">
        <v>4000</v>
      </c>
      <c r="E998" s="7">
        <v>65</v>
      </c>
      <c r="F998" t="s">
        <v>357</v>
      </c>
      <c r="G998" t="s">
        <v>17</v>
      </c>
      <c r="H998" t="s">
        <v>18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1329</v>
      </c>
      <c r="O998" s="10" t="s">
        <v>8334</v>
      </c>
      <c r="P998" t="s">
        <v>8336</v>
      </c>
    </row>
    <row r="999" spans="1:16" ht="29" hidden="1" x14ac:dyDescent="0.35">
      <c r="A999">
        <v>997</v>
      </c>
      <c r="B999" s="5" t="s">
        <v>2051</v>
      </c>
      <c r="C999" s="5" t="s">
        <v>2052</v>
      </c>
      <c r="D999" s="6">
        <v>5000</v>
      </c>
      <c r="E999" s="7">
        <v>65</v>
      </c>
      <c r="F999" t="s">
        <v>357</v>
      </c>
      <c r="G999" t="s">
        <v>17</v>
      </c>
      <c r="H999" t="s">
        <v>18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1329</v>
      </c>
      <c r="O999" s="10" t="s">
        <v>8334</v>
      </c>
      <c r="P999" t="s">
        <v>8336</v>
      </c>
    </row>
    <row r="1000" spans="1:16" ht="43.5" hidden="1" x14ac:dyDescent="0.35">
      <c r="A1000">
        <v>998</v>
      </c>
      <c r="B1000" s="5" t="s">
        <v>2053</v>
      </c>
      <c r="C1000" s="5" t="s">
        <v>2054</v>
      </c>
      <c r="D1000" s="6">
        <v>60000</v>
      </c>
      <c r="E1000" s="7">
        <v>35135</v>
      </c>
      <c r="F1000" t="s">
        <v>357</v>
      </c>
      <c r="G1000" t="s">
        <v>159</v>
      </c>
      <c r="H1000" t="s">
        <v>160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1329</v>
      </c>
      <c r="O1000" s="10" t="s">
        <v>8334</v>
      </c>
      <c r="P1000" t="s">
        <v>8336</v>
      </c>
    </row>
    <row r="1001" spans="1:16" ht="43.5" hidden="1" x14ac:dyDescent="0.35">
      <c r="A1001">
        <v>999</v>
      </c>
      <c r="B1001" s="5" t="s">
        <v>2055</v>
      </c>
      <c r="C1001" s="5" t="s">
        <v>2056</v>
      </c>
      <c r="D1001" s="6">
        <v>150000</v>
      </c>
      <c r="E1001" s="7">
        <v>11683</v>
      </c>
      <c r="F1001" t="s">
        <v>357</v>
      </c>
      <c r="G1001" t="s">
        <v>159</v>
      </c>
      <c r="H1001" t="s">
        <v>160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1329</v>
      </c>
      <c r="O1001" s="10" t="s">
        <v>8334</v>
      </c>
      <c r="P1001" t="s">
        <v>8336</v>
      </c>
    </row>
    <row r="1002" spans="1:16" ht="43.5" hidden="1" x14ac:dyDescent="0.35">
      <c r="A1002">
        <v>1000</v>
      </c>
      <c r="B1002" s="5" t="s">
        <v>2057</v>
      </c>
      <c r="C1002" s="5" t="s">
        <v>2058</v>
      </c>
      <c r="D1002" s="6">
        <v>894700</v>
      </c>
      <c r="E1002" s="7">
        <v>19824</v>
      </c>
      <c r="F1002" t="s">
        <v>272</v>
      </c>
      <c r="G1002" t="s">
        <v>17</v>
      </c>
      <c r="H1002" t="s">
        <v>18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1329</v>
      </c>
      <c r="O1002" s="10" t="s">
        <v>8334</v>
      </c>
      <c r="P1002" t="s">
        <v>8336</v>
      </c>
    </row>
    <row r="1003" spans="1:16" ht="58" hidden="1" x14ac:dyDescent="0.35">
      <c r="A1003">
        <v>1001</v>
      </c>
      <c r="B1003" s="5" t="s">
        <v>2059</v>
      </c>
      <c r="C1003" s="5" t="s">
        <v>2060</v>
      </c>
      <c r="D1003" s="6">
        <v>5000</v>
      </c>
      <c r="E1003" s="7">
        <v>5200</v>
      </c>
      <c r="F1003" t="s">
        <v>272</v>
      </c>
      <c r="G1003" t="s">
        <v>24</v>
      </c>
      <c r="H1003" t="s">
        <v>25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1329</v>
      </c>
      <c r="O1003" s="10" t="s">
        <v>8334</v>
      </c>
      <c r="P1003" t="s">
        <v>8336</v>
      </c>
    </row>
    <row r="1004" spans="1:16" ht="43.5" hidden="1" x14ac:dyDescent="0.35">
      <c r="A1004">
        <v>1002</v>
      </c>
      <c r="B1004" s="5" t="s">
        <v>2061</v>
      </c>
      <c r="C1004" s="5" t="s">
        <v>2062</v>
      </c>
      <c r="D1004" s="6">
        <v>9999</v>
      </c>
      <c r="E1004" s="7">
        <v>2960</v>
      </c>
      <c r="F1004" t="s">
        <v>272</v>
      </c>
      <c r="G1004" t="s">
        <v>17</v>
      </c>
      <c r="H1004" t="s">
        <v>18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1329</v>
      </c>
      <c r="O1004" s="10" t="s">
        <v>8334</v>
      </c>
      <c r="P1004" t="s">
        <v>8336</v>
      </c>
    </row>
    <row r="1005" spans="1:16" ht="43.5" hidden="1" x14ac:dyDescent="0.35">
      <c r="A1005">
        <v>1003</v>
      </c>
      <c r="B1005" s="5" t="s">
        <v>2063</v>
      </c>
      <c r="C1005" s="5" t="s">
        <v>2064</v>
      </c>
      <c r="D1005" s="6">
        <v>20000</v>
      </c>
      <c r="E1005" s="7">
        <v>3211</v>
      </c>
      <c r="F1005" t="s">
        <v>272</v>
      </c>
      <c r="G1005" t="s">
        <v>179</v>
      </c>
      <c r="H1005" t="s">
        <v>55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1329</v>
      </c>
      <c r="O1005" s="10" t="s">
        <v>8334</v>
      </c>
      <c r="P1005" t="s">
        <v>8336</v>
      </c>
    </row>
    <row r="1006" spans="1:16" ht="29" hidden="1" x14ac:dyDescent="0.35">
      <c r="A1006">
        <v>1004</v>
      </c>
      <c r="B1006" s="5" t="s">
        <v>2065</v>
      </c>
      <c r="C1006" s="5" t="s">
        <v>2066</v>
      </c>
      <c r="D1006" s="6">
        <v>25000</v>
      </c>
      <c r="E1006" s="7">
        <v>20552</v>
      </c>
      <c r="F1006" t="s">
        <v>272</v>
      </c>
      <c r="G1006" t="s">
        <v>17</v>
      </c>
      <c r="H1006" t="s">
        <v>18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1329</v>
      </c>
      <c r="O1006" s="10" t="s">
        <v>8334</v>
      </c>
      <c r="P1006" t="s">
        <v>8336</v>
      </c>
    </row>
    <row r="1007" spans="1:16" ht="43.5" hidden="1" x14ac:dyDescent="0.35">
      <c r="A1007">
        <v>1005</v>
      </c>
      <c r="B1007" s="5" t="s">
        <v>2067</v>
      </c>
      <c r="C1007" s="5" t="s">
        <v>2068</v>
      </c>
      <c r="D1007" s="6">
        <v>200000</v>
      </c>
      <c r="E1007" s="7">
        <v>150102</v>
      </c>
      <c r="F1007" t="s">
        <v>272</v>
      </c>
      <c r="G1007" t="s">
        <v>17</v>
      </c>
      <c r="H1007" t="s">
        <v>18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1329</v>
      </c>
      <c r="O1007" s="10" t="s">
        <v>8334</v>
      </c>
      <c r="P1007" t="s">
        <v>8336</v>
      </c>
    </row>
    <row r="1008" spans="1:16" ht="43.5" hidden="1" x14ac:dyDescent="0.35">
      <c r="A1008">
        <v>1006</v>
      </c>
      <c r="B1008" s="5" t="s">
        <v>2069</v>
      </c>
      <c r="C1008" s="5" t="s">
        <v>2070</v>
      </c>
      <c r="D1008" s="6">
        <v>4000</v>
      </c>
      <c r="E1008" s="7">
        <v>234</v>
      </c>
      <c r="F1008" t="s">
        <v>272</v>
      </c>
      <c r="G1008" t="s">
        <v>17</v>
      </c>
      <c r="H1008" t="s">
        <v>18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1329</v>
      </c>
      <c r="O1008" s="10" t="s">
        <v>8334</v>
      </c>
      <c r="P1008" t="s">
        <v>8336</v>
      </c>
    </row>
    <row r="1009" spans="1:16" ht="43.5" hidden="1" x14ac:dyDescent="0.35">
      <c r="A1009">
        <v>1007</v>
      </c>
      <c r="B1009" s="5" t="s">
        <v>2071</v>
      </c>
      <c r="C1009" s="5" t="s">
        <v>2072</v>
      </c>
      <c r="D1009" s="6">
        <v>30000</v>
      </c>
      <c r="E1009" s="7">
        <v>13296</v>
      </c>
      <c r="F1009" t="s">
        <v>272</v>
      </c>
      <c r="G1009" t="s">
        <v>17</v>
      </c>
      <c r="H1009" t="s">
        <v>18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1329</v>
      </c>
      <c r="O1009" s="10" t="s">
        <v>8334</v>
      </c>
      <c r="P1009" t="s">
        <v>8336</v>
      </c>
    </row>
    <row r="1010" spans="1:16" ht="43.5" hidden="1" x14ac:dyDescent="0.35">
      <c r="A1010">
        <v>1008</v>
      </c>
      <c r="B1010" s="5" t="s">
        <v>2073</v>
      </c>
      <c r="C1010" s="5" t="s">
        <v>2074</v>
      </c>
      <c r="D1010" s="6">
        <v>93500</v>
      </c>
      <c r="E1010" s="7">
        <v>250</v>
      </c>
      <c r="F1010" t="s">
        <v>272</v>
      </c>
      <c r="G1010" t="s">
        <v>1424</v>
      </c>
      <c r="H1010" t="s">
        <v>1425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1329</v>
      </c>
      <c r="O1010" s="10" t="s">
        <v>8334</v>
      </c>
      <c r="P1010" t="s">
        <v>8336</v>
      </c>
    </row>
    <row r="1011" spans="1:16" ht="58" hidden="1" x14ac:dyDescent="0.35">
      <c r="A1011">
        <v>1009</v>
      </c>
      <c r="B1011" s="5" t="s">
        <v>2075</v>
      </c>
      <c r="C1011" s="5" t="s">
        <v>2076</v>
      </c>
      <c r="D1011" s="6">
        <v>50000</v>
      </c>
      <c r="E1011" s="7">
        <v>6565</v>
      </c>
      <c r="F1011" t="s">
        <v>272</v>
      </c>
      <c r="G1011" t="s">
        <v>17</v>
      </c>
      <c r="H1011" t="s">
        <v>18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1329</v>
      </c>
      <c r="O1011" s="10" t="s">
        <v>8334</v>
      </c>
      <c r="P1011" t="s">
        <v>8336</v>
      </c>
    </row>
    <row r="1012" spans="1:16" ht="43.5" hidden="1" x14ac:dyDescent="0.35">
      <c r="A1012">
        <v>1010</v>
      </c>
      <c r="B1012" s="5" t="s">
        <v>2077</v>
      </c>
      <c r="C1012" s="5" t="s">
        <v>2078</v>
      </c>
      <c r="D1012" s="6">
        <v>115250</v>
      </c>
      <c r="E1012" s="7">
        <v>220</v>
      </c>
      <c r="F1012" t="s">
        <v>272</v>
      </c>
      <c r="G1012" t="s">
        <v>17</v>
      </c>
      <c r="H1012" t="s">
        <v>18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1329</v>
      </c>
      <c r="O1012" s="10" t="s">
        <v>8334</v>
      </c>
      <c r="P1012" t="s">
        <v>8336</v>
      </c>
    </row>
    <row r="1013" spans="1:16" ht="43.5" hidden="1" x14ac:dyDescent="0.35">
      <c r="A1013">
        <v>1011</v>
      </c>
      <c r="B1013" s="5" t="s">
        <v>2079</v>
      </c>
      <c r="C1013" s="5" t="s">
        <v>2080</v>
      </c>
      <c r="D1013" s="6">
        <v>20000</v>
      </c>
      <c r="E1013" s="7">
        <v>75</v>
      </c>
      <c r="F1013" t="s">
        <v>272</v>
      </c>
      <c r="G1013" t="s">
        <v>17</v>
      </c>
      <c r="H1013" t="s">
        <v>18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1329</v>
      </c>
      <c r="O1013" s="10" t="s">
        <v>8334</v>
      </c>
      <c r="P1013" t="s">
        <v>8336</v>
      </c>
    </row>
    <row r="1014" spans="1:16" ht="58" hidden="1" x14ac:dyDescent="0.35">
      <c r="A1014">
        <v>1012</v>
      </c>
      <c r="B1014" s="5" t="s">
        <v>2081</v>
      </c>
      <c r="C1014" s="5" t="s">
        <v>2082</v>
      </c>
      <c r="D1014" s="6">
        <v>5000</v>
      </c>
      <c r="E1014" s="7">
        <v>1076751.05</v>
      </c>
      <c r="F1014" t="s">
        <v>272</v>
      </c>
      <c r="G1014" t="s">
        <v>17</v>
      </c>
      <c r="H1014" t="s">
        <v>18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1329</v>
      </c>
      <c r="O1014" s="10" t="s">
        <v>8334</v>
      </c>
      <c r="P1014" t="s">
        <v>8336</v>
      </c>
    </row>
    <row r="1015" spans="1:16" ht="43.5" hidden="1" x14ac:dyDescent="0.35">
      <c r="A1015">
        <v>1013</v>
      </c>
      <c r="B1015" s="5" t="s">
        <v>2083</v>
      </c>
      <c r="C1015" s="5" t="s">
        <v>2084</v>
      </c>
      <c r="D1015" s="6">
        <v>25000</v>
      </c>
      <c r="E1015" s="7">
        <v>8632</v>
      </c>
      <c r="F1015" t="s">
        <v>272</v>
      </c>
      <c r="G1015" t="s">
        <v>17</v>
      </c>
      <c r="H1015" t="s">
        <v>18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1329</v>
      </c>
      <c r="O1015" s="10" t="s">
        <v>8334</v>
      </c>
      <c r="P1015" t="s">
        <v>8336</v>
      </c>
    </row>
    <row r="1016" spans="1:16" ht="29" hidden="1" x14ac:dyDescent="0.35">
      <c r="A1016">
        <v>1014</v>
      </c>
      <c r="B1016" s="5" t="s">
        <v>2085</v>
      </c>
      <c r="C1016" s="5" t="s">
        <v>2086</v>
      </c>
      <c r="D1016" s="6">
        <v>10000</v>
      </c>
      <c r="E1016" s="7">
        <v>3060</v>
      </c>
      <c r="F1016" t="s">
        <v>272</v>
      </c>
      <c r="G1016" t="s">
        <v>17</v>
      </c>
      <c r="H1016" t="s">
        <v>18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1329</v>
      </c>
      <c r="O1016" s="10" t="s">
        <v>8334</v>
      </c>
      <c r="P1016" t="s">
        <v>8336</v>
      </c>
    </row>
    <row r="1017" spans="1:16" ht="29" hidden="1" x14ac:dyDescent="0.35">
      <c r="A1017">
        <v>1015</v>
      </c>
      <c r="B1017" s="5" t="s">
        <v>2087</v>
      </c>
      <c r="C1017" s="5" t="s">
        <v>2088</v>
      </c>
      <c r="D1017" s="6">
        <v>9000</v>
      </c>
      <c r="E1017" s="7">
        <v>240</v>
      </c>
      <c r="F1017" t="s">
        <v>272</v>
      </c>
      <c r="G1017" t="s">
        <v>2089</v>
      </c>
      <c r="H1017" t="s">
        <v>2090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1329</v>
      </c>
      <c r="O1017" s="10" t="s">
        <v>8334</v>
      </c>
      <c r="P1017" t="s">
        <v>8336</v>
      </c>
    </row>
    <row r="1018" spans="1:16" ht="43.5" hidden="1" x14ac:dyDescent="0.35">
      <c r="A1018">
        <v>1016</v>
      </c>
      <c r="B1018" s="5" t="s">
        <v>2091</v>
      </c>
      <c r="C1018" s="5" t="s">
        <v>2092</v>
      </c>
      <c r="D1018" s="6">
        <v>100000</v>
      </c>
      <c r="E1018" s="7">
        <v>2842</v>
      </c>
      <c r="F1018" t="s">
        <v>272</v>
      </c>
      <c r="G1018" t="s">
        <v>17</v>
      </c>
      <c r="H1018" t="s">
        <v>18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1329</v>
      </c>
      <c r="O1018" s="10" t="s">
        <v>8334</v>
      </c>
      <c r="P1018" t="s">
        <v>8336</v>
      </c>
    </row>
    <row r="1019" spans="1:16" ht="58" hidden="1" x14ac:dyDescent="0.35">
      <c r="A1019">
        <v>1017</v>
      </c>
      <c r="B1019" s="5" t="s">
        <v>2093</v>
      </c>
      <c r="C1019" s="5" t="s">
        <v>2094</v>
      </c>
      <c r="D1019" s="6">
        <v>250000</v>
      </c>
      <c r="E1019" s="7">
        <v>57197</v>
      </c>
      <c r="F1019" t="s">
        <v>272</v>
      </c>
      <c r="G1019" t="s">
        <v>17</v>
      </c>
      <c r="H1019" t="s">
        <v>18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1329</v>
      </c>
      <c r="O1019" s="10" t="s">
        <v>8334</v>
      </c>
      <c r="P1019" t="s">
        <v>8336</v>
      </c>
    </row>
    <row r="1020" spans="1:16" ht="43.5" hidden="1" x14ac:dyDescent="0.35">
      <c r="A1020">
        <v>1018</v>
      </c>
      <c r="B1020" s="5" t="s">
        <v>2095</v>
      </c>
      <c r="C1020" s="5" t="s">
        <v>2096</v>
      </c>
      <c r="D1020" s="6">
        <v>20000</v>
      </c>
      <c r="E1020" s="7">
        <v>621</v>
      </c>
      <c r="F1020" t="s">
        <v>272</v>
      </c>
      <c r="G1020" t="s">
        <v>17</v>
      </c>
      <c r="H1020" t="s">
        <v>18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1329</v>
      </c>
      <c r="O1020" s="10" t="s">
        <v>8334</v>
      </c>
      <c r="P1020" t="s">
        <v>8336</v>
      </c>
    </row>
    <row r="1021" spans="1:16" ht="43.5" hidden="1" x14ac:dyDescent="0.35">
      <c r="A1021">
        <v>1019</v>
      </c>
      <c r="B1021" s="5" t="s">
        <v>2097</v>
      </c>
      <c r="C1021" s="5" t="s">
        <v>2098</v>
      </c>
      <c r="D1021" s="6">
        <v>45000</v>
      </c>
      <c r="E1021" s="7">
        <v>21300</v>
      </c>
      <c r="F1021" t="s">
        <v>272</v>
      </c>
      <c r="G1021" t="s">
        <v>17</v>
      </c>
      <c r="H1021" t="s">
        <v>18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1329</v>
      </c>
      <c r="O1021" s="10" t="s">
        <v>8334</v>
      </c>
      <c r="P1021" t="s">
        <v>8336</v>
      </c>
    </row>
    <row r="1022" spans="1:16" ht="43.5" hidden="1" x14ac:dyDescent="0.35">
      <c r="A1022">
        <v>1020</v>
      </c>
      <c r="B1022" s="5" t="s">
        <v>2099</v>
      </c>
      <c r="C1022" s="5" t="s">
        <v>2100</v>
      </c>
      <c r="D1022" s="6">
        <v>1550</v>
      </c>
      <c r="E1022" s="7">
        <v>3186</v>
      </c>
      <c r="F1022" t="s">
        <v>16</v>
      </c>
      <c r="G1022" t="s">
        <v>159</v>
      </c>
      <c r="H1022" t="s">
        <v>160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2101</v>
      </c>
      <c r="O1022" s="10" t="s">
        <v>8340</v>
      </c>
      <c r="P1022" t="s">
        <v>8345</v>
      </c>
    </row>
    <row r="1023" spans="1:16" ht="43.5" hidden="1" x14ac:dyDescent="0.35">
      <c r="A1023">
        <v>1021</v>
      </c>
      <c r="B1023" s="5" t="s">
        <v>2102</v>
      </c>
      <c r="C1023" s="5" t="s">
        <v>2103</v>
      </c>
      <c r="D1023" s="6">
        <v>3000</v>
      </c>
      <c r="E1023" s="7">
        <v>10554.11</v>
      </c>
      <c r="F1023" t="s">
        <v>16</v>
      </c>
      <c r="G1023" t="s">
        <v>17</v>
      </c>
      <c r="H1023" t="s">
        <v>18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2101</v>
      </c>
      <c r="O1023" s="10" t="s">
        <v>8340</v>
      </c>
      <c r="P1023" t="s">
        <v>8345</v>
      </c>
    </row>
    <row r="1024" spans="1:16" ht="29" hidden="1" x14ac:dyDescent="0.35">
      <c r="A1024">
        <v>1022</v>
      </c>
      <c r="B1024" s="5" t="s">
        <v>2104</v>
      </c>
      <c r="C1024" s="5" t="s">
        <v>2105</v>
      </c>
      <c r="D1024" s="6">
        <v>2000</v>
      </c>
      <c r="E1024" s="7">
        <v>2298</v>
      </c>
      <c r="F1024" t="s">
        <v>16</v>
      </c>
      <c r="G1024" t="s">
        <v>17</v>
      </c>
      <c r="H1024" t="s">
        <v>18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2101</v>
      </c>
      <c r="O1024" s="10" t="s">
        <v>8340</v>
      </c>
      <c r="P1024" t="s">
        <v>8345</v>
      </c>
    </row>
    <row r="1025" spans="1:16" ht="43.5" hidden="1" x14ac:dyDescent="0.35">
      <c r="A1025">
        <v>1023</v>
      </c>
      <c r="B1025" s="5" t="s">
        <v>2106</v>
      </c>
      <c r="C1025" s="5" t="s">
        <v>2107</v>
      </c>
      <c r="D1025" s="6">
        <v>2000</v>
      </c>
      <c r="E1025" s="7">
        <v>4743</v>
      </c>
      <c r="F1025" t="s">
        <v>16</v>
      </c>
      <c r="G1025" t="s">
        <v>24</v>
      </c>
      <c r="H1025" t="s">
        <v>25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2101</v>
      </c>
      <c r="O1025" s="10" t="s">
        <v>8340</v>
      </c>
      <c r="P1025" t="s">
        <v>8345</v>
      </c>
    </row>
    <row r="1026" spans="1:16" ht="43.5" hidden="1" x14ac:dyDescent="0.35">
      <c r="A1026">
        <v>1024</v>
      </c>
      <c r="B1026" s="5" t="s">
        <v>2108</v>
      </c>
      <c r="C1026" s="5" t="s">
        <v>2109</v>
      </c>
      <c r="D1026" s="6">
        <v>20000</v>
      </c>
      <c r="E1026" s="7">
        <v>23727.55</v>
      </c>
      <c r="F1026" t="s">
        <v>16</v>
      </c>
      <c r="G1026" t="s">
        <v>476</v>
      </c>
      <c r="H1026" t="s">
        <v>477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2101</v>
      </c>
      <c r="O1026" s="10" t="s">
        <v>8340</v>
      </c>
      <c r="P1026" t="s">
        <v>8345</v>
      </c>
    </row>
    <row r="1027" spans="1:16" ht="29" hidden="1" x14ac:dyDescent="0.35">
      <c r="A1027">
        <v>1025</v>
      </c>
      <c r="B1027" s="5" t="s">
        <v>2110</v>
      </c>
      <c r="C1027" s="5" t="s">
        <v>2111</v>
      </c>
      <c r="D1027" s="6">
        <v>70000</v>
      </c>
      <c r="E1027" s="7">
        <v>76949.820000000007</v>
      </c>
      <c r="F1027" t="s">
        <v>16</v>
      </c>
      <c r="G1027" t="s">
        <v>17</v>
      </c>
      <c r="H1027" t="s">
        <v>18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2101</v>
      </c>
      <c r="O1027" s="10" t="s">
        <v>8340</v>
      </c>
      <c r="P1027" t="s">
        <v>8345</v>
      </c>
    </row>
    <row r="1028" spans="1:16" ht="58" hidden="1" x14ac:dyDescent="0.35">
      <c r="A1028">
        <v>1026</v>
      </c>
      <c r="B1028" s="5" t="s">
        <v>2112</v>
      </c>
      <c r="C1028" s="5" t="s">
        <v>2113</v>
      </c>
      <c r="D1028" s="6">
        <v>7000</v>
      </c>
      <c r="E1028" s="7">
        <v>7000.58</v>
      </c>
      <c r="F1028" t="s">
        <v>16</v>
      </c>
      <c r="G1028" t="s">
        <v>24</v>
      </c>
      <c r="H1028" t="s">
        <v>25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2101</v>
      </c>
      <c r="O1028" s="10" t="s">
        <v>8340</v>
      </c>
      <c r="P1028" t="s">
        <v>8345</v>
      </c>
    </row>
    <row r="1029" spans="1:16" ht="43.5" hidden="1" x14ac:dyDescent="0.35">
      <c r="A1029">
        <v>1027</v>
      </c>
      <c r="B1029" s="5" t="s">
        <v>2114</v>
      </c>
      <c r="C1029" s="5" t="s">
        <v>2115</v>
      </c>
      <c r="D1029" s="6">
        <v>7501</v>
      </c>
      <c r="E1029" s="7">
        <v>7733</v>
      </c>
      <c r="F1029" t="s">
        <v>16</v>
      </c>
      <c r="G1029" t="s">
        <v>17</v>
      </c>
      <c r="H1029" t="s">
        <v>18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2101</v>
      </c>
      <c r="O1029" s="10" t="s">
        <v>8340</v>
      </c>
      <c r="P1029" t="s">
        <v>8345</v>
      </c>
    </row>
    <row r="1030" spans="1:16" ht="43.5" hidden="1" x14ac:dyDescent="0.35">
      <c r="A1030">
        <v>1028</v>
      </c>
      <c r="B1030" s="5" t="s">
        <v>2116</v>
      </c>
      <c r="C1030" s="5" t="s">
        <v>2117</v>
      </c>
      <c r="D1030" s="6">
        <v>10000</v>
      </c>
      <c r="E1030" s="7">
        <v>11727</v>
      </c>
      <c r="F1030" t="s">
        <v>16</v>
      </c>
      <c r="G1030" t="s">
        <v>24</v>
      </c>
      <c r="H1030" t="s">
        <v>25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2101</v>
      </c>
      <c r="O1030" s="10" t="s">
        <v>8340</v>
      </c>
      <c r="P1030" t="s">
        <v>8345</v>
      </c>
    </row>
    <row r="1031" spans="1:16" ht="29" hidden="1" x14ac:dyDescent="0.35">
      <c r="A1031">
        <v>1029</v>
      </c>
      <c r="B1031" s="5" t="s">
        <v>2118</v>
      </c>
      <c r="C1031" s="5" t="s">
        <v>2119</v>
      </c>
      <c r="D1031" s="6">
        <v>10000</v>
      </c>
      <c r="E1031" s="7">
        <v>11176</v>
      </c>
      <c r="F1031" t="s">
        <v>16</v>
      </c>
      <c r="G1031" t="s">
        <v>476</v>
      </c>
      <c r="H1031" t="s">
        <v>477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2101</v>
      </c>
      <c r="O1031" s="10" t="s">
        <v>8340</v>
      </c>
      <c r="P1031" t="s">
        <v>8345</v>
      </c>
    </row>
    <row r="1032" spans="1:16" ht="29" hidden="1" x14ac:dyDescent="0.35">
      <c r="A1032">
        <v>1030</v>
      </c>
      <c r="B1032" s="5" t="s">
        <v>2120</v>
      </c>
      <c r="C1032" s="5" t="s">
        <v>2121</v>
      </c>
      <c r="D1032" s="6">
        <v>2000</v>
      </c>
      <c r="E1032" s="7">
        <v>6842</v>
      </c>
      <c r="F1032" t="s">
        <v>16</v>
      </c>
      <c r="G1032" t="s">
        <v>17</v>
      </c>
      <c r="H1032" t="s">
        <v>18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2101</v>
      </c>
      <c r="O1032" s="10" t="s">
        <v>8340</v>
      </c>
      <c r="P1032" t="s">
        <v>8345</v>
      </c>
    </row>
    <row r="1033" spans="1:16" ht="58" hidden="1" x14ac:dyDescent="0.35">
      <c r="A1033">
        <v>1031</v>
      </c>
      <c r="B1033" s="5" t="s">
        <v>2122</v>
      </c>
      <c r="C1033" s="5" t="s">
        <v>2123</v>
      </c>
      <c r="D1033" s="6">
        <v>10000</v>
      </c>
      <c r="E1033" s="7">
        <v>10740</v>
      </c>
      <c r="F1033" t="s">
        <v>16</v>
      </c>
      <c r="G1033" t="s">
        <v>17</v>
      </c>
      <c r="H1033" t="s">
        <v>18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2101</v>
      </c>
      <c r="O1033" s="10" t="s">
        <v>8340</v>
      </c>
      <c r="P1033" t="s">
        <v>8345</v>
      </c>
    </row>
    <row r="1034" spans="1:16" hidden="1" x14ac:dyDescent="0.35">
      <c r="A1034">
        <v>1032</v>
      </c>
      <c r="B1034" s="5" t="s">
        <v>2124</v>
      </c>
      <c r="C1034" s="5" t="s">
        <v>2125</v>
      </c>
      <c r="D1034" s="6">
        <v>5400</v>
      </c>
      <c r="E1034" s="7">
        <v>5858.84</v>
      </c>
      <c r="F1034" t="s">
        <v>16</v>
      </c>
      <c r="G1034" t="s">
        <v>17</v>
      </c>
      <c r="H1034" t="s">
        <v>18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2101</v>
      </c>
      <c r="O1034" s="10" t="s">
        <v>8340</v>
      </c>
      <c r="P1034" t="s">
        <v>8345</v>
      </c>
    </row>
    <row r="1035" spans="1:16" ht="43.5" hidden="1" x14ac:dyDescent="0.35">
      <c r="A1035">
        <v>1033</v>
      </c>
      <c r="B1035" s="5" t="s">
        <v>2126</v>
      </c>
      <c r="C1035" s="5" t="s">
        <v>2127</v>
      </c>
      <c r="D1035" s="6">
        <v>1328</v>
      </c>
      <c r="E1035" s="7">
        <v>1366</v>
      </c>
      <c r="F1035" t="s">
        <v>16</v>
      </c>
      <c r="G1035" t="s">
        <v>24</v>
      </c>
      <c r="H1035" t="s">
        <v>25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2101</v>
      </c>
      <c r="O1035" s="10" t="s">
        <v>8340</v>
      </c>
      <c r="P1035" t="s">
        <v>8345</v>
      </c>
    </row>
    <row r="1036" spans="1:16" ht="43.5" hidden="1" x14ac:dyDescent="0.35">
      <c r="A1036">
        <v>1034</v>
      </c>
      <c r="B1036" s="5" t="s">
        <v>2128</v>
      </c>
      <c r="C1036" s="5" t="s">
        <v>2129</v>
      </c>
      <c r="D1036" s="6">
        <v>5000</v>
      </c>
      <c r="E1036" s="7">
        <v>6500.09</v>
      </c>
      <c r="F1036" t="s">
        <v>16</v>
      </c>
      <c r="G1036" t="s">
        <v>17</v>
      </c>
      <c r="H1036" t="s">
        <v>18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2101</v>
      </c>
      <c r="O1036" s="10" t="s">
        <v>8340</v>
      </c>
      <c r="P1036" t="s">
        <v>8345</v>
      </c>
    </row>
    <row r="1037" spans="1:16" ht="43.5" hidden="1" x14ac:dyDescent="0.35">
      <c r="A1037">
        <v>1035</v>
      </c>
      <c r="B1037" s="5" t="s">
        <v>2130</v>
      </c>
      <c r="C1037" s="5" t="s">
        <v>2131</v>
      </c>
      <c r="D1037" s="6">
        <v>4600</v>
      </c>
      <c r="E1037" s="7">
        <v>4952</v>
      </c>
      <c r="F1037" t="s">
        <v>16</v>
      </c>
      <c r="G1037" t="s">
        <v>17</v>
      </c>
      <c r="H1037" t="s">
        <v>18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2101</v>
      </c>
      <c r="O1037" s="10" t="s">
        <v>8340</v>
      </c>
      <c r="P1037" t="s">
        <v>8345</v>
      </c>
    </row>
    <row r="1038" spans="1:16" ht="43.5" hidden="1" x14ac:dyDescent="0.35">
      <c r="A1038">
        <v>1036</v>
      </c>
      <c r="B1038" s="5" t="s">
        <v>2132</v>
      </c>
      <c r="C1038" s="5" t="s">
        <v>2133</v>
      </c>
      <c r="D1038" s="6">
        <v>4500</v>
      </c>
      <c r="E1038" s="7">
        <v>5056.22</v>
      </c>
      <c r="F1038" t="s">
        <v>16</v>
      </c>
      <c r="G1038" t="s">
        <v>17</v>
      </c>
      <c r="H1038" t="s">
        <v>18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2101</v>
      </c>
      <c r="O1038" s="10" t="s">
        <v>8340</v>
      </c>
      <c r="P1038" t="s">
        <v>8345</v>
      </c>
    </row>
    <row r="1039" spans="1:16" ht="58" hidden="1" x14ac:dyDescent="0.35">
      <c r="A1039">
        <v>1037</v>
      </c>
      <c r="B1039" s="5" t="s">
        <v>2134</v>
      </c>
      <c r="C1039" s="5" t="s">
        <v>2135</v>
      </c>
      <c r="D1039" s="6">
        <v>1000</v>
      </c>
      <c r="E1039" s="7">
        <v>1021</v>
      </c>
      <c r="F1039" t="s">
        <v>16</v>
      </c>
      <c r="G1039" t="s">
        <v>17</v>
      </c>
      <c r="H1039" t="s">
        <v>18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2101</v>
      </c>
      <c r="O1039" s="10" t="s">
        <v>8340</v>
      </c>
      <c r="P1039" t="s">
        <v>8345</v>
      </c>
    </row>
    <row r="1040" spans="1:16" ht="43.5" hidden="1" x14ac:dyDescent="0.35">
      <c r="A1040">
        <v>1038</v>
      </c>
      <c r="B1040" s="5" t="s">
        <v>2136</v>
      </c>
      <c r="C1040" s="5" t="s">
        <v>2137</v>
      </c>
      <c r="D1040" s="6">
        <v>1500</v>
      </c>
      <c r="E1040" s="7">
        <v>2180</v>
      </c>
      <c r="F1040" t="s">
        <v>16</v>
      </c>
      <c r="G1040" t="s">
        <v>17</v>
      </c>
      <c r="H1040" t="s">
        <v>18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2101</v>
      </c>
      <c r="O1040" s="10" t="s">
        <v>8340</v>
      </c>
      <c r="P1040" t="s">
        <v>8345</v>
      </c>
    </row>
    <row r="1041" spans="1:16" ht="58" hidden="1" x14ac:dyDescent="0.35">
      <c r="A1041">
        <v>1039</v>
      </c>
      <c r="B1041" s="5" t="s">
        <v>2138</v>
      </c>
      <c r="C1041" s="5" t="s">
        <v>2139</v>
      </c>
      <c r="D1041" s="6">
        <v>500</v>
      </c>
      <c r="E1041" s="7">
        <v>641</v>
      </c>
      <c r="F1041" t="s">
        <v>16</v>
      </c>
      <c r="G1041" t="s">
        <v>17</v>
      </c>
      <c r="H1041" t="s">
        <v>18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2101</v>
      </c>
      <c r="O1041" s="10" t="s">
        <v>8340</v>
      </c>
      <c r="P1041" t="s">
        <v>8345</v>
      </c>
    </row>
    <row r="1042" spans="1:16" ht="43.5" hidden="1" x14ac:dyDescent="0.35">
      <c r="A1042">
        <v>1040</v>
      </c>
      <c r="B1042" s="5" t="s">
        <v>2140</v>
      </c>
      <c r="C1042" s="5" t="s">
        <v>2141</v>
      </c>
      <c r="D1042" s="6">
        <v>85000</v>
      </c>
      <c r="E1042" s="7">
        <v>250</v>
      </c>
      <c r="F1042" t="s">
        <v>272</v>
      </c>
      <c r="G1042" t="s">
        <v>17</v>
      </c>
      <c r="H1042" t="s">
        <v>18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2142</v>
      </c>
      <c r="O1042" s="10" t="s">
        <v>8346</v>
      </c>
      <c r="P1042" t="s">
        <v>8347</v>
      </c>
    </row>
    <row r="1043" spans="1:16" ht="43.5" hidden="1" x14ac:dyDescent="0.35">
      <c r="A1043">
        <v>1041</v>
      </c>
      <c r="B1043" s="5" t="s">
        <v>2143</v>
      </c>
      <c r="C1043" s="5" t="s">
        <v>2144</v>
      </c>
      <c r="D1043" s="6">
        <v>50</v>
      </c>
      <c r="E1043" s="7">
        <v>0</v>
      </c>
      <c r="F1043" t="s">
        <v>272</v>
      </c>
      <c r="G1043" t="s">
        <v>17</v>
      </c>
      <c r="H1043" t="s">
        <v>18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2142</v>
      </c>
      <c r="O1043" s="10" t="s">
        <v>8346</v>
      </c>
      <c r="P1043" t="s">
        <v>8347</v>
      </c>
    </row>
    <row r="1044" spans="1:16" ht="43.5" hidden="1" x14ac:dyDescent="0.35">
      <c r="A1044">
        <v>1042</v>
      </c>
      <c r="B1044" s="5" t="s">
        <v>2145</v>
      </c>
      <c r="C1044" s="5" t="s">
        <v>2146</v>
      </c>
      <c r="D1044" s="6">
        <v>650</v>
      </c>
      <c r="E1044" s="7">
        <v>10</v>
      </c>
      <c r="F1044" t="s">
        <v>272</v>
      </c>
      <c r="G1044" t="s">
        <v>17</v>
      </c>
      <c r="H1044" t="s">
        <v>18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2142</v>
      </c>
      <c r="O1044" s="10" t="s">
        <v>8346</v>
      </c>
      <c r="P1044" t="s">
        <v>8347</v>
      </c>
    </row>
    <row r="1045" spans="1:16" ht="43.5" hidden="1" x14ac:dyDescent="0.35">
      <c r="A1045">
        <v>1043</v>
      </c>
      <c r="B1045" s="5" t="s">
        <v>2147</v>
      </c>
      <c r="C1045" s="5" t="s">
        <v>2148</v>
      </c>
      <c r="D1045" s="6">
        <v>100000</v>
      </c>
      <c r="E1045" s="7">
        <v>8537</v>
      </c>
      <c r="F1045" t="s">
        <v>272</v>
      </c>
      <c r="G1045" t="s">
        <v>17</v>
      </c>
      <c r="H1045" t="s">
        <v>18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2142</v>
      </c>
      <c r="O1045" s="10" t="s">
        <v>8346</v>
      </c>
      <c r="P1045" t="s">
        <v>8347</v>
      </c>
    </row>
    <row r="1046" spans="1:16" ht="43.5" hidden="1" x14ac:dyDescent="0.35">
      <c r="A1046">
        <v>1044</v>
      </c>
      <c r="B1046" s="5" t="s">
        <v>2149</v>
      </c>
      <c r="C1046" s="5" t="s">
        <v>2150</v>
      </c>
      <c r="D1046" s="6">
        <v>7000</v>
      </c>
      <c r="E1046" s="7">
        <v>6</v>
      </c>
      <c r="F1046" t="s">
        <v>272</v>
      </c>
      <c r="G1046" t="s">
        <v>17</v>
      </c>
      <c r="H1046" t="s">
        <v>18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2142</v>
      </c>
      <c r="O1046" s="10" t="s">
        <v>8346</v>
      </c>
      <c r="P1046" t="s">
        <v>8347</v>
      </c>
    </row>
    <row r="1047" spans="1:16" ht="43.5" hidden="1" x14ac:dyDescent="0.35">
      <c r="A1047">
        <v>1045</v>
      </c>
      <c r="B1047" s="5" t="s">
        <v>2151</v>
      </c>
      <c r="C1047" s="5" t="s">
        <v>2152</v>
      </c>
      <c r="D1047" s="6">
        <v>10000</v>
      </c>
      <c r="E1047" s="7">
        <v>266</v>
      </c>
      <c r="F1047" t="s">
        <v>272</v>
      </c>
      <c r="G1047" t="s">
        <v>17</v>
      </c>
      <c r="H1047" t="s">
        <v>18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2142</v>
      </c>
      <c r="O1047" s="10" t="s">
        <v>8346</v>
      </c>
      <c r="P1047" t="s">
        <v>8347</v>
      </c>
    </row>
    <row r="1048" spans="1:16" ht="43.5" hidden="1" x14ac:dyDescent="0.35">
      <c r="A1048">
        <v>1046</v>
      </c>
      <c r="B1048" s="5" t="s">
        <v>2153</v>
      </c>
      <c r="C1048" s="5" t="s">
        <v>2154</v>
      </c>
      <c r="D1048" s="6">
        <v>3000</v>
      </c>
      <c r="E1048" s="7">
        <v>0</v>
      </c>
      <c r="F1048" t="s">
        <v>272</v>
      </c>
      <c r="G1048" t="s">
        <v>502</v>
      </c>
      <c r="H1048" t="s">
        <v>55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2142</v>
      </c>
      <c r="O1048" s="10" t="s">
        <v>8346</v>
      </c>
      <c r="P1048" t="s">
        <v>8347</v>
      </c>
    </row>
    <row r="1049" spans="1:16" ht="43.5" hidden="1" x14ac:dyDescent="0.35">
      <c r="A1049">
        <v>1047</v>
      </c>
      <c r="B1049" s="5" t="s">
        <v>2155</v>
      </c>
      <c r="C1049" s="5" t="s">
        <v>2156</v>
      </c>
      <c r="D1049" s="6">
        <v>2000</v>
      </c>
      <c r="E1049" s="7">
        <v>1</v>
      </c>
      <c r="F1049" t="s">
        <v>272</v>
      </c>
      <c r="G1049" t="s">
        <v>17</v>
      </c>
      <c r="H1049" t="s">
        <v>18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2142</v>
      </c>
      <c r="O1049" s="10" t="s">
        <v>8346</v>
      </c>
      <c r="P1049" t="s">
        <v>8347</v>
      </c>
    </row>
    <row r="1050" spans="1:16" ht="43.5" hidden="1" x14ac:dyDescent="0.35">
      <c r="A1050">
        <v>1048</v>
      </c>
      <c r="B1050" s="5" t="s">
        <v>2157</v>
      </c>
      <c r="C1050" s="5" t="s">
        <v>2158</v>
      </c>
      <c r="D1050" s="6">
        <v>15000</v>
      </c>
      <c r="E1050" s="7">
        <v>212</v>
      </c>
      <c r="F1050" t="s">
        <v>272</v>
      </c>
      <c r="G1050" t="s">
        <v>17</v>
      </c>
      <c r="H1050" t="s">
        <v>18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2142</v>
      </c>
      <c r="O1050" s="10" t="s">
        <v>8346</v>
      </c>
      <c r="P1050" t="s">
        <v>8347</v>
      </c>
    </row>
    <row r="1051" spans="1:16" hidden="1" x14ac:dyDescent="0.35">
      <c r="A1051">
        <v>1049</v>
      </c>
      <c r="B1051" s="5" t="s">
        <v>2159</v>
      </c>
      <c r="C1051" s="5" t="s">
        <v>2160</v>
      </c>
      <c r="D1051" s="6">
        <v>12000</v>
      </c>
      <c r="E1051" s="7">
        <v>0</v>
      </c>
      <c r="F1051" t="s">
        <v>272</v>
      </c>
      <c r="G1051" t="s">
        <v>17</v>
      </c>
      <c r="H1051" t="s">
        <v>18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2142</v>
      </c>
      <c r="O1051" s="10" t="s">
        <v>8346</v>
      </c>
      <c r="P1051" t="s">
        <v>8347</v>
      </c>
    </row>
    <row r="1052" spans="1:16" ht="29" hidden="1" x14ac:dyDescent="0.35">
      <c r="A1052">
        <v>1050</v>
      </c>
      <c r="B1052" s="5" t="s">
        <v>2161</v>
      </c>
      <c r="C1052" s="5" t="s">
        <v>2162</v>
      </c>
      <c r="D1052" s="6">
        <v>2500</v>
      </c>
      <c r="E1052" s="7">
        <v>0</v>
      </c>
      <c r="F1052" t="s">
        <v>272</v>
      </c>
      <c r="G1052" t="s">
        <v>17</v>
      </c>
      <c r="H1052" t="s">
        <v>18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2142</v>
      </c>
      <c r="O1052" s="10" t="s">
        <v>8346</v>
      </c>
      <c r="P1052" t="s">
        <v>8347</v>
      </c>
    </row>
    <row r="1053" spans="1:16" ht="43.5" hidden="1" x14ac:dyDescent="0.35">
      <c r="A1053">
        <v>1051</v>
      </c>
      <c r="B1053" s="5" t="s">
        <v>2163</v>
      </c>
      <c r="C1053" s="5" t="s">
        <v>2164</v>
      </c>
      <c r="D1053" s="6">
        <v>500</v>
      </c>
      <c r="E1053" s="7">
        <v>0</v>
      </c>
      <c r="F1053" t="s">
        <v>272</v>
      </c>
      <c r="G1053" t="s">
        <v>17</v>
      </c>
      <c r="H1053" t="s">
        <v>18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2142</v>
      </c>
      <c r="O1053" s="10" t="s">
        <v>8346</v>
      </c>
      <c r="P1053" t="s">
        <v>8347</v>
      </c>
    </row>
    <row r="1054" spans="1:16" ht="58" hidden="1" x14ac:dyDescent="0.35">
      <c r="A1054">
        <v>1052</v>
      </c>
      <c r="B1054" s="5" t="s">
        <v>2165</v>
      </c>
      <c r="C1054" s="5" t="s">
        <v>2166</v>
      </c>
      <c r="D1054" s="6">
        <v>4336</v>
      </c>
      <c r="E1054" s="7">
        <v>0</v>
      </c>
      <c r="F1054" t="s">
        <v>272</v>
      </c>
      <c r="G1054" t="s">
        <v>17</v>
      </c>
      <c r="H1054" t="s">
        <v>18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2142</v>
      </c>
      <c r="O1054" s="10" t="s">
        <v>8346</v>
      </c>
      <c r="P1054" t="s">
        <v>8347</v>
      </c>
    </row>
    <row r="1055" spans="1:16" ht="43.5" hidden="1" x14ac:dyDescent="0.35">
      <c r="A1055">
        <v>1053</v>
      </c>
      <c r="B1055" s="5" t="s">
        <v>2167</v>
      </c>
      <c r="C1055" s="5" t="s">
        <v>2168</v>
      </c>
      <c r="D1055" s="6">
        <v>1500</v>
      </c>
      <c r="E1055" s="7">
        <v>15</v>
      </c>
      <c r="F1055" t="s">
        <v>272</v>
      </c>
      <c r="G1055" t="s">
        <v>17</v>
      </c>
      <c r="H1055" t="s">
        <v>18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2142</v>
      </c>
      <c r="O1055" s="10" t="s">
        <v>8346</v>
      </c>
      <c r="P1055" t="s">
        <v>8347</v>
      </c>
    </row>
    <row r="1056" spans="1:16" ht="58" hidden="1" x14ac:dyDescent="0.35">
      <c r="A1056">
        <v>1054</v>
      </c>
      <c r="B1056" s="5" t="s">
        <v>2169</v>
      </c>
      <c r="C1056" s="5" t="s">
        <v>2170</v>
      </c>
      <c r="D1056" s="6">
        <v>2500</v>
      </c>
      <c r="E1056" s="7">
        <v>0</v>
      </c>
      <c r="F1056" t="s">
        <v>272</v>
      </c>
      <c r="G1056" t="s">
        <v>17</v>
      </c>
      <c r="H1056" t="s">
        <v>18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2142</v>
      </c>
      <c r="O1056" s="10" t="s">
        <v>8346</v>
      </c>
      <c r="P1056" t="s">
        <v>8347</v>
      </c>
    </row>
    <row r="1057" spans="1:16" ht="43.5" hidden="1" x14ac:dyDescent="0.35">
      <c r="A1057">
        <v>1055</v>
      </c>
      <c r="B1057" s="5" t="s">
        <v>2171</v>
      </c>
      <c r="C1057" s="5" t="s">
        <v>2172</v>
      </c>
      <c r="D1057" s="6">
        <v>3500</v>
      </c>
      <c r="E1057" s="7">
        <v>0</v>
      </c>
      <c r="F1057" t="s">
        <v>272</v>
      </c>
      <c r="G1057" t="s">
        <v>17</v>
      </c>
      <c r="H1057" t="s">
        <v>18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2142</v>
      </c>
      <c r="O1057" s="10" t="s">
        <v>8346</v>
      </c>
      <c r="P1057" t="s">
        <v>8347</v>
      </c>
    </row>
    <row r="1058" spans="1:16" ht="58" hidden="1" x14ac:dyDescent="0.35">
      <c r="A1058">
        <v>1056</v>
      </c>
      <c r="B1058" s="5" t="s">
        <v>2173</v>
      </c>
      <c r="C1058" s="5" t="s">
        <v>2174</v>
      </c>
      <c r="D1058" s="6">
        <v>10000</v>
      </c>
      <c r="E1058" s="7">
        <v>0</v>
      </c>
      <c r="F1058" t="s">
        <v>272</v>
      </c>
      <c r="G1058" t="s">
        <v>17</v>
      </c>
      <c r="H1058" t="s">
        <v>18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2142</v>
      </c>
      <c r="O1058" s="10" t="s">
        <v>8346</v>
      </c>
      <c r="P1058" t="s">
        <v>8347</v>
      </c>
    </row>
    <row r="1059" spans="1:16" ht="43.5" hidden="1" x14ac:dyDescent="0.35">
      <c r="A1059">
        <v>1057</v>
      </c>
      <c r="B1059" s="5" t="s">
        <v>2175</v>
      </c>
      <c r="C1059" s="5" t="s">
        <v>2176</v>
      </c>
      <c r="D1059" s="6">
        <v>10000</v>
      </c>
      <c r="E1059" s="7">
        <v>0</v>
      </c>
      <c r="F1059" t="s">
        <v>272</v>
      </c>
      <c r="G1059" t="s">
        <v>17</v>
      </c>
      <c r="H1059" t="s">
        <v>18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2142</v>
      </c>
      <c r="O1059" s="10" t="s">
        <v>8346</v>
      </c>
      <c r="P1059" t="s">
        <v>8347</v>
      </c>
    </row>
    <row r="1060" spans="1:16" ht="43.5" hidden="1" x14ac:dyDescent="0.35">
      <c r="A1060">
        <v>1058</v>
      </c>
      <c r="B1060" s="5" t="s">
        <v>2177</v>
      </c>
      <c r="C1060" s="5" t="s">
        <v>2178</v>
      </c>
      <c r="D1060" s="6">
        <v>40000</v>
      </c>
      <c r="E1060" s="7">
        <v>0</v>
      </c>
      <c r="F1060" t="s">
        <v>272</v>
      </c>
      <c r="G1060" t="s">
        <v>17</v>
      </c>
      <c r="H1060" t="s">
        <v>18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2142</v>
      </c>
      <c r="O1060" s="10" t="s">
        <v>8346</v>
      </c>
      <c r="P1060" t="s">
        <v>8347</v>
      </c>
    </row>
    <row r="1061" spans="1:16" hidden="1" x14ac:dyDescent="0.35">
      <c r="A1061">
        <v>1059</v>
      </c>
      <c r="B1061" s="5" t="s">
        <v>2179</v>
      </c>
      <c r="C1061" s="5" t="s">
        <v>2180</v>
      </c>
      <c r="D1061" s="6">
        <v>1100</v>
      </c>
      <c r="E1061" s="7">
        <v>0</v>
      </c>
      <c r="F1061" t="s">
        <v>272</v>
      </c>
      <c r="G1061" t="s">
        <v>17</v>
      </c>
      <c r="H1061" t="s">
        <v>18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2142</v>
      </c>
      <c r="O1061" s="10" t="s">
        <v>8346</v>
      </c>
      <c r="P1061" t="s">
        <v>8347</v>
      </c>
    </row>
    <row r="1062" spans="1:16" ht="43.5" hidden="1" x14ac:dyDescent="0.35">
      <c r="A1062">
        <v>1060</v>
      </c>
      <c r="B1062" s="5" t="s">
        <v>2181</v>
      </c>
      <c r="C1062" s="5" t="s">
        <v>2182</v>
      </c>
      <c r="D1062" s="6">
        <v>5000</v>
      </c>
      <c r="E1062" s="7">
        <v>50</v>
      </c>
      <c r="F1062" t="s">
        <v>272</v>
      </c>
      <c r="G1062" t="s">
        <v>17</v>
      </c>
      <c r="H1062" t="s">
        <v>18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2142</v>
      </c>
      <c r="O1062" s="10" t="s">
        <v>8346</v>
      </c>
      <c r="P1062" t="s">
        <v>8347</v>
      </c>
    </row>
    <row r="1063" spans="1:16" ht="29" hidden="1" x14ac:dyDescent="0.35">
      <c r="A1063">
        <v>1061</v>
      </c>
      <c r="B1063" s="5" t="s">
        <v>2183</v>
      </c>
      <c r="C1063" s="5" t="s">
        <v>2184</v>
      </c>
      <c r="D1063" s="6">
        <v>4000</v>
      </c>
      <c r="E1063" s="7">
        <v>0</v>
      </c>
      <c r="F1063" t="s">
        <v>272</v>
      </c>
      <c r="G1063" t="s">
        <v>17</v>
      </c>
      <c r="H1063" t="s">
        <v>18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2142</v>
      </c>
      <c r="O1063" s="10" t="s">
        <v>8346</v>
      </c>
      <c r="P1063" t="s">
        <v>8347</v>
      </c>
    </row>
    <row r="1064" spans="1:16" hidden="1" x14ac:dyDescent="0.35">
      <c r="A1064">
        <v>1062</v>
      </c>
      <c r="B1064" s="5" t="s">
        <v>2185</v>
      </c>
      <c r="C1064" s="5" t="s">
        <v>2186</v>
      </c>
      <c r="D1064" s="6">
        <v>199</v>
      </c>
      <c r="E1064" s="7">
        <v>190</v>
      </c>
      <c r="F1064" t="s">
        <v>272</v>
      </c>
      <c r="G1064" t="s">
        <v>17</v>
      </c>
      <c r="H1064" t="s">
        <v>18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2142</v>
      </c>
      <c r="O1064" s="10" t="s">
        <v>8346</v>
      </c>
      <c r="P1064" t="s">
        <v>8347</v>
      </c>
    </row>
    <row r="1065" spans="1:16" ht="43.5" hidden="1" x14ac:dyDescent="0.35">
      <c r="A1065">
        <v>1063</v>
      </c>
      <c r="B1065" s="5" t="s">
        <v>2187</v>
      </c>
      <c r="C1065" s="5" t="s">
        <v>2188</v>
      </c>
      <c r="D1065" s="6">
        <v>1000</v>
      </c>
      <c r="E1065" s="7">
        <v>0</v>
      </c>
      <c r="F1065" t="s">
        <v>272</v>
      </c>
      <c r="G1065" t="s">
        <v>17</v>
      </c>
      <c r="H1065" t="s">
        <v>18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2142</v>
      </c>
      <c r="O1065" s="10" t="s">
        <v>8346</v>
      </c>
      <c r="P1065" t="s">
        <v>8347</v>
      </c>
    </row>
    <row r="1066" spans="1:16" ht="43.5" hidden="1" x14ac:dyDescent="0.35">
      <c r="A1066">
        <v>1064</v>
      </c>
      <c r="B1066" s="5" t="s">
        <v>2189</v>
      </c>
      <c r="C1066" s="5" t="s">
        <v>2190</v>
      </c>
      <c r="D1066" s="6">
        <v>90000</v>
      </c>
      <c r="E1066" s="7">
        <v>8077</v>
      </c>
      <c r="F1066" t="s">
        <v>357</v>
      </c>
      <c r="G1066" t="s">
        <v>17</v>
      </c>
      <c r="H1066" t="s">
        <v>18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2191</v>
      </c>
      <c r="O1066" s="10" t="s">
        <v>8348</v>
      </c>
      <c r="P1066" t="s">
        <v>8349</v>
      </c>
    </row>
    <row r="1067" spans="1:16" ht="43.5" hidden="1" x14ac:dyDescent="0.35">
      <c r="A1067">
        <v>1065</v>
      </c>
      <c r="B1067" s="5" t="s">
        <v>2192</v>
      </c>
      <c r="C1067" s="5" t="s">
        <v>2193</v>
      </c>
      <c r="D1067" s="6">
        <v>3000</v>
      </c>
      <c r="E1067" s="7">
        <v>81</v>
      </c>
      <c r="F1067" t="s">
        <v>357</v>
      </c>
      <c r="G1067" t="s">
        <v>50</v>
      </c>
      <c r="H1067" t="s">
        <v>51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2191</v>
      </c>
      <c r="O1067" s="10" t="s">
        <v>8348</v>
      </c>
      <c r="P1067" t="s">
        <v>8349</v>
      </c>
    </row>
    <row r="1068" spans="1:16" ht="43.5" hidden="1" x14ac:dyDescent="0.35">
      <c r="A1068">
        <v>1066</v>
      </c>
      <c r="B1068" s="5" t="s">
        <v>2194</v>
      </c>
      <c r="C1068" s="5" t="s">
        <v>2195</v>
      </c>
      <c r="D1068" s="6">
        <v>150000</v>
      </c>
      <c r="E1068" s="7">
        <v>5051</v>
      </c>
      <c r="F1068" t="s">
        <v>357</v>
      </c>
      <c r="G1068" t="s">
        <v>17</v>
      </c>
      <c r="H1068" t="s">
        <v>18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2191</v>
      </c>
      <c r="O1068" s="10" t="s">
        <v>8348</v>
      </c>
      <c r="P1068" t="s">
        <v>8349</v>
      </c>
    </row>
    <row r="1069" spans="1:16" ht="43.5" hidden="1" x14ac:dyDescent="0.35">
      <c r="A1069">
        <v>1067</v>
      </c>
      <c r="B1069" s="5" t="s">
        <v>2196</v>
      </c>
      <c r="C1069" s="5" t="s">
        <v>2197</v>
      </c>
      <c r="D1069" s="6">
        <v>500</v>
      </c>
      <c r="E1069" s="7">
        <v>130</v>
      </c>
      <c r="F1069" t="s">
        <v>357</v>
      </c>
      <c r="G1069" t="s">
        <v>17</v>
      </c>
      <c r="H1069" t="s">
        <v>18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2191</v>
      </c>
      <c r="O1069" s="10" t="s">
        <v>8348</v>
      </c>
      <c r="P1069" t="s">
        <v>8349</v>
      </c>
    </row>
    <row r="1070" spans="1:16" ht="58" hidden="1" x14ac:dyDescent="0.35">
      <c r="A1070">
        <v>1068</v>
      </c>
      <c r="B1070" s="5" t="s">
        <v>2198</v>
      </c>
      <c r="C1070" s="5" t="s">
        <v>2199</v>
      </c>
      <c r="D1070" s="6">
        <v>30000</v>
      </c>
      <c r="E1070" s="7">
        <v>45</v>
      </c>
      <c r="F1070" t="s">
        <v>357</v>
      </c>
      <c r="G1070" t="s">
        <v>17</v>
      </c>
      <c r="H1070" t="s">
        <v>18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2191</v>
      </c>
      <c r="O1070" s="10" t="s">
        <v>8348</v>
      </c>
      <c r="P1070" t="s">
        <v>8349</v>
      </c>
    </row>
    <row r="1071" spans="1:16" ht="43.5" hidden="1" x14ac:dyDescent="0.35">
      <c r="A1071">
        <v>1069</v>
      </c>
      <c r="B1071" s="5" t="s">
        <v>2200</v>
      </c>
      <c r="C1071" s="5" t="s">
        <v>2201</v>
      </c>
      <c r="D1071" s="6">
        <v>2200</v>
      </c>
      <c r="E1071" s="7">
        <v>850</v>
      </c>
      <c r="F1071" t="s">
        <v>357</v>
      </c>
      <c r="G1071" t="s">
        <v>17</v>
      </c>
      <c r="H1071" t="s">
        <v>18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2191</v>
      </c>
      <c r="O1071" s="10" t="s">
        <v>8348</v>
      </c>
      <c r="P1071" t="s">
        <v>8349</v>
      </c>
    </row>
    <row r="1072" spans="1:16" ht="43.5" hidden="1" x14ac:dyDescent="0.35">
      <c r="A1072">
        <v>1070</v>
      </c>
      <c r="B1072" s="5" t="s">
        <v>2202</v>
      </c>
      <c r="C1072" s="5" t="s">
        <v>2203</v>
      </c>
      <c r="D1072" s="6">
        <v>10000</v>
      </c>
      <c r="E1072" s="7">
        <v>70</v>
      </c>
      <c r="F1072" t="s">
        <v>357</v>
      </c>
      <c r="G1072" t="s">
        <v>17</v>
      </c>
      <c r="H1072" t="s">
        <v>18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2191</v>
      </c>
      <c r="O1072" s="10" t="s">
        <v>8348</v>
      </c>
      <c r="P1072" t="s">
        <v>8349</v>
      </c>
    </row>
    <row r="1073" spans="1:16" ht="43.5" hidden="1" x14ac:dyDescent="0.35">
      <c r="A1073">
        <v>1071</v>
      </c>
      <c r="B1073" s="5" t="s">
        <v>2204</v>
      </c>
      <c r="C1073" s="5" t="s">
        <v>2205</v>
      </c>
      <c r="D1073" s="6">
        <v>100</v>
      </c>
      <c r="E1073" s="7">
        <v>0</v>
      </c>
      <c r="F1073" t="s">
        <v>357</v>
      </c>
      <c r="G1073" t="s">
        <v>410</v>
      </c>
      <c r="H1073" t="s">
        <v>411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2191</v>
      </c>
      <c r="O1073" s="10" t="s">
        <v>8348</v>
      </c>
      <c r="P1073" t="s">
        <v>8349</v>
      </c>
    </row>
    <row r="1074" spans="1:16" ht="43.5" hidden="1" x14ac:dyDescent="0.35">
      <c r="A1074">
        <v>1072</v>
      </c>
      <c r="B1074" s="5" t="s">
        <v>2206</v>
      </c>
      <c r="C1074" s="5" t="s">
        <v>2207</v>
      </c>
      <c r="D1074" s="6">
        <v>75000</v>
      </c>
      <c r="E1074" s="7">
        <v>51</v>
      </c>
      <c r="F1074" t="s">
        <v>357</v>
      </c>
      <c r="G1074" t="s">
        <v>17</v>
      </c>
      <c r="H1074" t="s">
        <v>18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2191</v>
      </c>
      <c r="O1074" s="10" t="s">
        <v>8348</v>
      </c>
      <c r="P1074" t="s">
        <v>8349</v>
      </c>
    </row>
    <row r="1075" spans="1:16" ht="29" hidden="1" x14ac:dyDescent="0.35">
      <c r="A1075">
        <v>1073</v>
      </c>
      <c r="B1075" s="5" t="s">
        <v>2208</v>
      </c>
      <c r="C1075" s="5" t="s">
        <v>2209</v>
      </c>
      <c r="D1075" s="6">
        <v>750</v>
      </c>
      <c r="E1075" s="7">
        <v>10</v>
      </c>
      <c r="F1075" t="s">
        <v>357</v>
      </c>
      <c r="G1075" t="s">
        <v>17</v>
      </c>
      <c r="H1075" t="s">
        <v>18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2191</v>
      </c>
      <c r="O1075" s="10" t="s">
        <v>8348</v>
      </c>
      <c r="P1075" t="s">
        <v>8349</v>
      </c>
    </row>
    <row r="1076" spans="1:16" ht="58" hidden="1" x14ac:dyDescent="0.35">
      <c r="A1076">
        <v>1074</v>
      </c>
      <c r="B1076" s="5" t="s">
        <v>2210</v>
      </c>
      <c r="C1076" s="5" t="s">
        <v>2211</v>
      </c>
      <c r="D1076" s="6">
        <v>54000</v>
      </c>
      <c r="E1076" s="7">
        <v>3407</v>
      </c>
      <c r="F1076" t="s">
        <v>357</v>
      </c>
      <c r="G1076" t="s">
        <v>17</v>
      </c>
      <c r="H1076" t="s">
        <v>18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2191</v>
      </c>
      <c r="O1076" s="10" t="s">
        <v>8348</v>
      </c>
      <c r="P1076" t="s">
        <v>8349</v>
      </c>
    </row>
    <row r="1077" spans="1:16" ht="29" hidden="1" x14ac:dyDescent="0.35">
      <c r="A1077">
        <v>1075</v>
      </c>
      <c r="B1077" s="5" t="s">
        <v>2212</v>
      </c>
      <c r="C1077" s="5" t="s">
        <v>2213</v>
      </c>
      <c r="D1077" s="6">
        <v>1000</v>
      </c>
      <c r="E1077" s="7">
        <v>45</v>
      </c>
      <c r="F1077" t="s">
        <v>357</v>
      </c>
      <c r="G1077" t="s">
        <v>17</v>
      </c>
      <c r="H1077" t="s">
        <v>18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2191</v>
      </c>
      <c r="O1077" s="10" t="s">
        <v>8348</v>
      </c>
      <c r="P1077" t="s">
        <v>8349</v>
      </c>
    </row>
    <row r="1078" spans="1:16" ht="43.5" hidden="1" x14ac:dyDescent="0.35">
      <c r="A1078">
        <v>1076</v>
      </c>
      <c r="B1078" s="5" t="s">
        <v>2214</v>
      </c>
      <c r="C1078" s="5" t="s">
        <v>2215</v>
      </c>
      <c r="D1078" s="6">
        <v>75000</v>
      </c>
      <c r="E1078" s="7">
        <v>47074</v>
      </c>
      <c r="F1078" t="s">
        <v>357</v>
      </c>
      <c r="G1078" t="s">
        <v>17</v>
      </c>
      <c r="H1078" t="s">
        <v>18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2191</v>
      </c>
      <c r="O1078" s="10" t="s">
        <v>8348</v>
      </c>
      <c r="P1078" t="s">
        <v>8349</v>
      </c>
    </row>
    <row r="1079" spans="1:16" ht="43.5" hidden="1" x14ac:dyDescent="0.35">
      <c r="A1079">
        <v>1077</v>
      </c>
      <c r="B1079" s="5" t="s">
        <v>2216</v>
      </c>
      <c r="C1079" s="5" t="s">
        <v>2217</v>
      </c>
      <c r="D1079" s="6">
        <v>25000</v>
      </c>
      <c r="E1079" s="7">
        <v>7344</v>
      </c>
      <c r="F1079" t="s">
        <v>357</v>
      </c>
      <c r="G1079" t="s">
        <v>17</v>
      </c>
      <c r="H1079" t="s">
        <v>18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2191</v>
      </c>
      <c r="O1079" s="10" t="s">
        <v>8348</v>
      </c>
      <c r="P1079" t="s">
        <v>8349</v>
      </c>
    </row>
    <row r="1080" spans="1:16" ht="58" hidden="1" x14ac:dyDescent="0.35">
      <c r="A1080">
        <v>1078</v>
      </c>
      <c r="B1080" s="5" t="s">
        <v>2218</v>
      </c>
      <c r="C1080" s="5" t="s">
        <v>2219</v>
      </c>
      <c r="D1080" s="6">
        <v>600</v>
      </c>
      <c r="E1080" s="7">
        <v>45</v>
      </c>
      <c r="F1080" t="s">
        <v>357</v>
      </c>
      <c r="G1080" t="s">
        <v>17</v>
      </c>
      <c r="H1080" t="s">
        <v>18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2191</v>
      </c>
      <c r="O1080" s="10" t="s">
        <v>8348</v>
      </c>
      <c r="P1080" t="s">
        <v>8349</v>
      </c>
    </row>
    <row r="1081" spans="1:16" ht="43.5" hidden="1" x14ac:dyDescent="0.35">
      <c r="A1081">
        <v>1079</v>
      </c>
      <c r="B1081" s="5" t="s">
        <v>2220</v>
      </c>
      <c r="C1081" s="5" t="s">
        <v>2221</v>
      </c>
      <c r="D1081" s="6">
        <v>26000</v>
      </c>
      <c r="E1081" s="7">
        <v>678</v>
      </c>
      <c r="F1081" t="s">
        <v>357</v>
      </c>
      <c r="G1081" t="s">
        <v>502</v>
      </c>
      <c r="H1081" t="s">
        <v>55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2191</v>
      </c>
      <c r="O1081" s="10" t="s">
        <v>8348</v>
      </c>
      <c r="P1081" t="s">
        <v>8349</v>
      </c>
    </row>
    <row r="1082" spans="1:16" ht="43.5" hidden="1" x14ac:dyDescent="0.35">
      <c r="A1082">
        <v>1080</v>
      </c>
      <c r="B1082" s="5" t="s">
        <v>2222</v>
      </c>
      <c r="C1082" s="5" t="s">
        <v>2223</v>
      </c>
      <c r="D1082" s="6">
        <v>20000</v>
      </c>
      <c r="E1082" s="7">
        <v>1821</v>
      </c>
      <c r="F1082" t="s">
        <v>357</v>
      </c>
      <c r="G1082" t="s">
        <v>17</v>
      </c>
      <c r="H1082" t="s">
        <v>18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2191</v>
      </c>
      <c r="O1082" s="10" t="s">
        <v>8348</v>
      </c>
      <c r="P1082" t="s">
        <v>8349</v>
      </c>
    </row>
    <row r="1083" spans="1:16" ht="43.5" hidden="1" x14ac:dyDescent="0.35">
      <c r="A1083">
        <v>1081</v>
      </c>
      <c r="B1083" s="5" t="s">
        <v>2224</v>
      </c>
      <c r="C1083" s="5" t="s">
        <v>2225</v>
      </c>
      <c r="D1083" s="6">
        <v>68000</v>
      </c>
      <c r="E1083" s="7">
        <v>12</v>
      </c>
      <c r="F1083" t="s">
        <v>357</v>
      </c>
      <c r="G1083" t="s">
        <v>17</v>
      </c>
      <c r="H1083" t="s">
        <v>18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2191</v>
      </c>
      <c r="O1083" s="10" t="s">
        <v>8348</v>
      </c>
      <c r="P1083" t="s">
        <v>8349</v>
      </c>
    </row>
    <row r="1084" spans="1:16" ht="43.5" hidden="1" x14ac:dyDescent="0.35">
      <c r="A1084">
        <v>1082</v>
      </c>
      <c r="B1084" s="5" t="s">
        <v>2226</v>
      </c>
      <c r="C1084" s="5" t="s">
        <v>2227</v>
      </c>
      <c r="D1084" s="6">
        <v>10000</v>
      </c>
      <c r="E1084" s="7">
        <v>56</v>
      </c>
      <c r="F1084" t="s">
        <v>357</v>
      </c>
      <c r="G1084" t="s">
        <v>17</v>
      </c>
      <c r="H1084" t="s">
        <v>18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2191</v>
      </c>
      <c r="O1084" s="10" t="s">
        <v>8348</v>
      </c>
      <c r="P1084" t="s">
        <v>8349</v>
      </c>
    </row>
    <row r="1085" spans="1:16" ht="58" hidden="1" x14ac:dyDescent="0.35">
      <c r="A1085">
        <v>1083</v>
      </c>
      <c r="B1085" s="5" t="s">
        <v>2228</v>
      </c>
      <c r="C1085" s="5" t="s">
        <v>2229</v>
      </c>
      <c r="D1085" s="6">
        <v>50000</v>
      </c>
      <c r="E1085" s="7">
        <v>410</v>
      </c>
      <c r="F1085" t="s">
        <v>357</v>
      </c>
      <c r="G1085" t="s">
        <v>159</v>
      </c>
      <c r="H1085" t="s">
        <v>160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2191</v>
      </c>
      <c r="O1085" s="10" t="s">
        <v>8348</v>
      </c>
      <c r="P1085" t="s">
        <v>8349</v>
      </c>
    </row>
    <row r="1086" spans="1:16" hidden="1" x14ac:dyDescent="0.35">
      <c r="A1086">
        <v>1084</v>
      </c>
      <c r="B1086" s="5" t="s">
        <v>2230</v>
      </c>
      <c r="C1086" s="5" t="s">
        <v>2231</v>
      </c>
      <c r="D1086" s="6">
        <v>550</v>
      </c>
      <c r="E1086" s="7">
        <v>0</v>
      </c>
      <c r="F1086" t="s">
        <v>357</v>
      </c>
      <c r="G1086" t="s">
        <v>17</v>
      </c>
      <c r="H1086" t="s">
        <v>18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2191</v>
      </c>
      <c r="O1086" s="10" t="s">
        <v>8348</v>
      </c>
      <c r="P1086" t="s">
        <v>8349</v>
      </c>
    </row>
    <row r="1087" spans="1:16" ht="43.5" hidden="1" x14ac:dyDescent="0.35">
      <c r="A1087">
        <v>1085</v>
      </c>
      <c r="B1087" s="5" t="s">
        <v>2232</v>
      </c>
      <c r="C1087" s="5" t="s">
        <v>2233</v>
      </c>
      <c r="D1087" s="6">
        <v>30000</v>
      </c>
      <c r="E1087" s="7">
        <v>1026</v>
      </c>
      <c r="F1087" t="s">
        <v>357</v>
      </c>
      <c r="G1087" t="s">
        <v>159</v>
      </c>
      <c r="H1087" t="s">
        <v>160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2191</v>
      </c>
      <c r="O1087" s="10" t="s">
        <v>8348</v>
      </c>
      <c r="P1087" t="s">
        <v>8349</v>
      </c>
    </row>
    <row r="1088" spans="1:16" hidden="1" x14ac:dyDescent="0.35">
      <c r="A1088">
        <v>1086</v>
      </c>
      <c r="B1088" s="5" t="s">
        <v>2234</v>
      </c>
      <c r="C1088" s="5" t="s">
        <v>2235</v>
      </c>
      <c r="D1088" s="6">
        <v>18000</v>
      </c>
      <c r="E1088" s="7">
        <v>15</v>
      </c>
      <c r="F1088" t="s">
        <v>357</v>
      </c>
      <c r="G1088" t="s">
        <v>17</v>
      </c>
      <c r="H1088" t="s">
        <v>18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2191</v>
      </c>
      <c r="O1088" s="10" t="s">
        <v>8348</v>
      </c>
      <c r="P1088" t="s">
        <v>8349</v>
      </c>
    </row>
    <row r="1089" spans="1:16" ht="43.5" hidden="1" x14ac:dyDescent="0.35">
      <c r="A1089">
        <v>1087</v>
      </c>
      <c r="B1089" s="5" t="s">
        <v>2236</v>
      </c>
      <c r="C1089" s="5" t="s">
        <v>2237</v>
      </c>
      <c r="D1089" s="6">
        <v>1100</v>
      </c>
      <c r="E1089" s="7">
        <v>0</v>
      </c>
      <c r="F1089" t="s">
        <v>357</v>
      </c>
      <c r="G1089" t="s">
        <v>17</v>
      </c>
      <c r="H1089" t="s">
        <v>18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2191</v>
      </c>
      <c r="O1089" s="10" t="s">
        <v>8348</v>
      </c>
      <c r="P1089" t="s">
        <v>8349</v>
      </c>
    </row>
    <row r="1090" spans="1:16" ht="29" hidden="1" x14ac:dyDescent="0.35">
      <c r="A1090">
        <v>1088</v>
      </c>
      <c r="B1090" s="5" t="s">
        <v>2238</v>
      </c>
      <c r="C1090" s="5" t="s">
        <v>2239</v>
      </c>
      <c r="D1090" s="6">
        <v>45000</v>
      </c>
      <c r="E1090" s="7">
        <v>6382.34</v>
      </c>
      <c r="F1090" t="s">
        <v>357</v>
      </c>
      <c r="G1090" t="s">
        <v>17</v>
      </c>
      <c r="H1090" t="s">
        <v>18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2191</v>
      </c>
      <c r="O1090" s="10" t="s">
        <v>8348</v>
      </c>
      <c r="P1090" t="s">
        <v>8349</v>
      </c>
    </row>
    <row r="1091" spans="1:16" ht="29" hidden="1" x14ac:dyDescent="0.35">
      <c r="A1091">
        <v>1089</v>
      </c>
      <c r="B1091" s="5" t="s">
        <v>2240</v>
      </c>
      <c r="C1091" s="5" t="s">
        <v>2241</v>
      </c>
      <c r="D1091" s="6">
        <v>15000</v>
      </c>
      <c r="E1091" s="7">
        <v>1174</v>
      </c>
      <c r="F1091" t="s">
        <v>357</v>
      </c>
      <c r="G1091" t="s">
        <v>179</v>
      </c>
      <c r="H1091" t="s">
        <v>55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2191</v>
      </c>
      <c r="O1091" s="10" t="s">
        <v>8348</v>
      </c>
      <c r="P1091" t="s">
        <v>8349</v>
      </c>
    </row>
    <row r="1092" spans="1:16" ht="43.5" hidden="1" x14ac:dyDescent="0.35">
      <c r="A1092">
        <v>1090</v>
      </c>
      <c r="B1092" s="5" t="s">
        <v>2242</v>
      </c>
      <c r="C1092" s="5" t="s">
        <v>2243</v>
      </c>
      <c r="D1092" s="6">
        <v>12999</v>
      </c>
      <c r="E1092" s="7">
        <v>5</v>
      </c>
      <c r="F1092" t="s">
        <v>357</v>
      </c>
      <c r="G1092" t="s">
        <v>50</v>
      </c>
      <c r="H1092" t="s">
        <v>51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2191</v>
      </c>
      <c r="O1092" s="10" t="s">
        <v>8348</v>
      </c>
      <c r="P1092" t="s">
        <v>8349</v>
      </c>
    </row>
    <row r="1093" spans="1:16" ht="43.5" hidden="1" x14ac:dyDescent="0.35">
      <c r="A1093">
        <v>1091</v>
      </c>
      <c r="B1093" s="5" t="s">
        <v>2244</v>
      </c>
      <c r="C1093" s="5" t="s">
        <v>2245</v>
      </c>
      <c r="D1093" s="6">
        <v>200</v>
      </c>
      <c r="E1093" s="7">
        <v>25</v>
      </c>
      <c r="F1093" t="s">
        <v>357</v>
      </c>
      <c r="G1093" t="s">
        <v>24</v>
      </c>
      <c r="H1093" t="s">
        <v>25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2191</v>
      </c>
      <c r="O1093" s="10" t="s">
        <v>8348</v>
      </c>
      <c r="P1093" t="s">
        <v>8349</v>
      </c>
    </row>
    <row r="1094" spans="1:16" ht="58" hidden="1" x14ac:dyDescent="0.35">
      <c r="A1094">
        <v>1092</v>
      </c>
      <c r="B1094" s="5" t="s">
        <v>2246</v>
      </c>
      <c r="C1094" s="5" t="s">
        <v>2247</v>
      </c>
      <c r="D1094" s="6">
        <v>2000</v>
      </c>
      <c r="E1094" s="7">
        <v>21</v>
      </c>
      <c r="F1094" t="s">
        <v>357</v>
      </c>
      <c r="G1094" t="s">
        <v>17</v>
      </c>
      <c r="H1094" t="s">
        <v>18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2191</v>
      </c>
      <c r="O1094" s="10" t="s">
        <v>8348</v>
      </c>
      <c r="P1094" t="s">
        <v>8349</v>
      </c>
    </row>
    <row r="1095" spans="1:16" ht="43.5" hidden="1" x14ac:dyDescent="0.35">
      <c r="A1095">
        <v>1093</v>
      </c>
      <c r="B1095" s="5" t="s">
        <v>2248</v>
      </c>
      <c r="C1095" s="5" t="s">
        <v>2249</v>
      </c>
      <c r="D1095" s="6">
        <v>300</v>
      </c>
      <c r="E1095" s="7">
        <v>42.25</v>
      </c>
      <c r="F1095" t="s">
        <v>357</v>
      </c>
      <c r="G1095" t="s">
        <v>159</v>
      </c>
      <c r="H1095" t="s">
        <v>160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2191</v>
      </c>
      <c r="O1095" s="10" t="s">
        <v>8348</v>
      </c>
      <c r="P1095" t="s">
        <v>8349</v>
      </c>
    </row>
    <row r="1096" spans="1:16" ht="43.5" hidden="1" x14ac:dyDescent="0.35">
      <c r="A1096">
        <v>1094</v>
      </c>
      <c r="B1096" s="5" t="s">
        <v>2250</v>
      </c>
      <c r="C1096" s="5" t="s">
        <v>2251</v>
      </c>
      <c r="D1096" s="6">
        <v>18000</v>
      </c>
      <c r="E1096" s="7">
        <v>3294.01</v>
      </c>
      <c r="F1096" t="s">
        <v>357</v>
      </c>
      <c r="G1096" t="s">
        <v>17</v>
      </c>
      <c r="H1096" t="s">
        <v>18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2191</v>
      </c>
      <c r="O1096" s="10" t="s">
        <v>8348</v>
      </c>
      <c r="P1096" t="s">
        <v>8349</v>
      </c>
    </row>
    <row r="1097" spans="1:16" ht="43.5" hidden="1" x14ac:dyDescent="0.35">
      <c r="A1097">
        <v>1095</v>
      </c>
      <c r="B1097" s="5" t="s">
        <v>2252</v>
      </c>
      <c r="C1097" s="5" t="s">
        <v>2253</v>
      </c>
      <c r="D1097" s="6">
        <v>500000</v>
      </c>
      <c r="E1097" s="7">
        <v>25174</v>
      </c>
      <c r="F1097" t="s">
        <v>357</v>
      </c>
      <c r="G1097" t="s">
        <v>17</v>
      </c>
      <c r="H1097" t="s">
        <v>18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2191</v>
      </c>
      <c r="O1097" s="10" t="s">
        <v>8348</v>
      </c>
      <c r="P1097" t="s">
        <v>8349</v>
      </c>
    </row>
    <row r="1098" spans="1:16" ht="43.5" hidden="1" x14ac:dyDescent="0.35">
      <c r="A1098">
        <v>1096</v>
      </c>
      <c r="B1098" s="5" t="s">
        <v>2254</v>
      </c>
      <c r="C1098" s="5" t="s">
        <v>2255</v>
      </c>
      <c r="D1098" s="6">
        <v>12000</v>
      </c>
      <c r="E1098" s="7">
        <v>2152</v>
      </c>
      <c r="F1098" t="s">
        <v>357</v>
      </c>
      <c r="G1098" t="s">
        <v>17</v>
      </c>
      <c r="H1098" t="s">
        <v>18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2191</v>
      </c>
      <c r="O1098" s="10" t="s">
        <v>8348</v>
      </c>
      <c r="P1098" t="s">
        <v>8349</v>
      </c>
    </row>
    <row r="1099" spans="1:16" ht="43.5" hidden="1" x14ac:dyDescent="0.35">
      <c r="A1099">
        <v>1097</v>
      </c>
      <c r="B1099" s="5" t="s">
        <v>2256</v>
      </c>
      <c r="C1099" s="5" t="s">
        <v>2257</v>
      </c>
      <c r="D1099" s="6">
        <v>100000</v>
      </c>
      <c r="E1099" s="7">
        <v>47</v>
      </c>
      <c r="F1099" t="s">
        <v>357</v>
      </c>
      <c r="G1099" t="s">
        <v>17</v>
      </c>
      <c r="H1099" t="s">
        <v>18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2191</v>
      </c>
      <c r="O1099" s="10" t="s">
        <v>8348</v>
      </c>
      <c r="P1099" t="s">
        <v>8349</v>
      </c>
    </row>
    <row r="1100" spans="1:16" ht="29" hidden="1" x14ac:dyDescent="0.35">
      <c r="A1100">
        <v>1098</v>
      </c>
      <c r="B1100" s="5" t="s">
        <v>2258</v>
      </c>
      <c r="C1100" s="5" t="s">
        <v>2259</v>
      </c>
      <c r="D1100" s="6">
        <v>25000</v>
      </c>
      <c r="E1100" s="7">
        <v>1803</v>
      </c>
      <c r="F1100" t="s">
        <v>357</v>
      </c>
      <c r="G1100" t="s">
        <v>17</v>
      </c>
      <c r="H1100" t="s">
        <v>18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2191</v>
      </c>
      <c r="O1100" s="10" t="s">
        <v>8348</v>
      </c>
      <c r="P1100" t="s">
        <v>8349</v>
      </c>
    </row>
    <row r="1101" spans="1:16" ht="58" hidden="1" x14ac:dyDescent="0.35">
      <c r="A1101">
        <v>1099</v>
      </c>
      <c r="B1101" s="5" t="s">
        <v>2260</v>
      </c>
      <c r="C1101" s="5" t="s">
        <v>2261</v>
      </c>
      <c r="D1101" s="6">
        <v>5000</v>
      </c>
      <c r="E1101" s="7">
        <v>25</v>
      </c>
      <c r="F1101" t="s">
        <v>357</v>
      </c>
      <c r="G1101" t="s">
        <v>24</v>
      </c>
      <c r="H1101" t="s">
        <v>25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2191</v>
      </c>
      <c r="O1101" s="10" t="s">
        <v>8348</v>
      </c>
      <c r="P1101" t="s">
        <v>8349</v>
      </c>
    </row>
    <row r="1102" spans="1:16" ht="43.5" hidden="1" x14ac:dyDescent="0.35">
      <c r="A1102">
        <v>1100</v>
      </c>
      <c r="B1102" s="5" t="s">
        <v>2262</v>
      </c>
      <c r="C1102" s="5" t="s">
        <v>2263</v>
      </c>
      <c r="D1102" s="6">
        <v>4000</v>
      </c>
      <c r="E1102" s="7">
        <v>100</v>
      </c>
      <c r="F1102" t="s">
        <v>357</v>
      </c>
      <c r="G1102" t="s">
        <v>502</v>
      </c>
      <c r="H1102" t="s">
        <v>55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2191</v>
      </c>
      <c r="O1102" s="10" t="s">
        <v>8348</v>
      </c>
      <c r="P1102" t="s">
        <v>8349</v>
      </c>
    </row>
    <row r="1103" spans="1:16" ht="29" hidden="1" x14ac:dyDescent="0.35">
      <c r="A1103">
        <v>1101</v>
      </c>
      <c r="B1103" s="5" t="s">
        <v>2264</v>
      </c>
      <c r="C1103" s="5" t="s">
        <v>2265</v>
      </c>
      <c r="D1103" s="6">
        <v>100000</v>
      </c>
      <c r="E1103" s="7">
        <v>41</v>
      </c>
      <c r="F1103" t="s">
        <v>357</v>
      </c>
      <c r="G1103" t="s">
        <v>17</v>
      </c>
      <c r="H1103" t="s">
        <v>18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2191</v>
      </c>
      <c r="O1103" s="10" t="s">
        <v>8348</v>
      </c>
      <c r="P1103" t="s">
        <v>8349</v>
      </c>
    </row>
    <row r="1104" spans="1:16" ht="58" hidden="1" x14ac:dyDescent="0.35">
      <c r="A1104">
        <v>1102</v>
      </c>
      <c r="B1104" s="5" t="s">
        <v>2266</v>
      </c>
      <c r="C1104" s="5" t="s">
        <v>2267</v>
      </c>
      <c r="D1104" s="6">
        <v>8000</v>
      </c>
      <c r="E1104" s="7">
        <v>425</v>
      </c>
      <c r="F1104" t="s">
        <v>357</v>
      </c>
      <c r="G1104" t="s">
        <v>17</v>
      </c>
      <c r="H1104" t="s">
        <v>18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2191</v>
      </c>
      <c r="O1104" s="10" t="s">
        <v>8348</v>
      </c>
      <c r="P1104" t="s">
        <v>8349</v>
      </c>
    </row>
    <row r="1105" spans="1:16" ht="43.5" hidden="1" x14ac:dyDescent="0.35">
      <c r="A1105">
        <v>1103</v>
      </c>
      <c r="B1105" s="5" t="s">
        <v>2268</v>
      </c>
      <c r="C1105" s="5" t="s">
        <v>2269</v>
      </c>
      <c r="D1105" s="6">
        <v>15000</v>
      </c>
      <c r="E1105" s="7">
        <v>243</v>
      </c>
      <c r="F1105" t="s">
        <v>357</v>
      </c>
      <c r="G1105" t="s">
        <v>17</v>
      </c>
      <c r="H1105" t="s">
        <v>18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2191</v>
      </c>
      <c r="O1105" s="10" t="s">
        <v>8348</v>
      </c>
      <c r="P1105" t="s">
        <v>8349</v>
      </c>
    </row>
    <row r="1106" spans="1:16" ht="43.5" hidden="1" x14ac:dyDescent="0.35">
      <c r="A1106">
        <v>1104</v>
      </c>
      <c r="B1106" s="5" t="s">
        <v>2270</v>
      </c>
      <c r="C1106" s="5" t="s">
        <v>2271</v>
      </c>
      <c r="D1106" s="6">
        <v>60000</v>
      </c>
      <c r="E1106" s="7">
        <v>2971</v>
      </c>
      <c r="F1106" t="s">
        <v>357</v>
      </c>
      <c r="G1106" t="s">
        <v>24</v>
      </c>
      <c r="H1106" t="s">
        <v>25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2191</v>
      </c>
      <c r="O1106" s="10" t="s">
        <v>8348</v>
      </c>
      <c r="P1106" t="s">
        <v>8349</v>
      </c>
    </row>
    <row r="1107" spans="1:16" ht="58" hidden="1" x14ac:dyDescent="0.35">
      <c r="A1107">
        <v>1105</v>
      </c>
      <c r="B1107" s="5" t="s">
        <v>2272</v>
      </c>
      <c r="C1107" s="5" t="s">
        <v>2273</v>
      </c>
      <c r="D1107" s="6">
        <v>900000</v>
      </c>
      <c r="E1107" s="7">
        <v>1431</v>
      </c>
      <c r="F1107" t="s">
        <v>357</v>
      </c>
      <c r="G1107" t="s">
        <v>17</v>
      </c>
      <c r="H1107" t="s">
        <v>18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2191</v>
      </c>
      <c r="O1107" s="10" t="s">
        <v>8348</v>
      </c>
      <c r="P1107" t="s">
        <v>8349</v>
      </c>
    </row>
    <row r="1108" spans="1:16" ht="43.5" hidden="1" x14ac:dyDescent="0.35">
      <c r="A1108">
        <v>1106</v>
      </c>
      <c r="B1108" s="5" t="s">
        <v>2274</v>
      </c>
      <c r="C1108" s="5" t="s">
        <v>2275</v>
      </c>
      <c r="D1108" s="6">
        <v>400</v>
      </c>
      <c r="E1108" s="7">
        <v>165</v>
      </c>
      <c r="F1108" t="s">
        <v>357</v>
      </c>
      <c r="G1108" t="s">
        <v>17</v>
      </c>
      <c r="H1108" t="s">
        <v>18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2191</v>
      </c>
      <c r="O1108" s="10" t="s">
        <v>8348</v>
      </c>
      <c r="P1108" t="s">
        <v>8349</v>
      </c>
    </row>
    <row r="1109" spans="1:16" ht="58" hidden="1" x14ac:dyDescent="0.35">
      <c r="A1109">
        <v>1107</v>
      </c>
      <c r="B1109" s="5" t="s">
        <v>2276</v>
      </c>
      <c r="C1109" s="5" t="s">
        <v>2277</v>
      </c>
      <c r="D1109" s="6">
        <v>10000</v>
      </c>
      <c r="E1109" s="7">
        <v>0</v>
      </c>
      <c r="F1109" t="s">
        <v>357</v>
      </c>
      <c r="G1109" t="s">
        <v>17</v>
      </c>
      <c r="H1109" t="s">
        <v>18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2191</v>
      </c>
      <c r="O1109" s="10" t="s">
        <v>8348</v>
      </c>
      <c r="P1109" t="s">
        <v>8349</v>
      </c>
    </row>
    <row r="1110" spans="1:16" ht="58" hidden="1" x14ac:dyDescent="0.35">
      <c r="A1110">
        <v>1108</v>
      </c>
      <c r="B1110" s="5" t="s">
        <v>2278</v>
      </c>
      <c r="C1110" s="5" t="s">
        <v>2279</v>
      </c>
      <c r="D1110" s="6">
        <v>25000</v>
      </c>
      <c r="E1110" s="7">
        <v>732.5</v>
      </c>
      <c r="F1110" t="s">
        <v>357</v>
      </c>
      <c r="G1110" t="s">
        <v>17</v>
      </c>
      <c r="H1110" t="s">
        <v>18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2191</v>
      </c>
      <c r="O1110" s="10" t="s">
        <v>8348</v>
      </c>
      <c r="P1110" t="s">
        <v>8349</v>
      </c>
    </row>
    <row r="1111" spans="1:16" ht="43.5" hidden="1" x14ac:dyDescent="0.35">
      <c r="A1111">
        <v>1109</v>
      </c>
      <c r="B1111" s="5" t="s">
        <v>2280</v>
      </c>
      <c r="C1111" s="5" t="s">
        <v>2281</v>
      </c>
      <c r="D1111" s="6">
        <v>10000</v>
      </c>
      <c r="E1111" s="7">
        <v>45</v>
      </c>
      <c r="F1111" t="s">
        <v>357</v>
      </c>
      <c r="G1111" t="s">
        <v>17</v>
      </c>
      <c r="H1111" t="s">
        <v>18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2191</v>
      </c>
      <c r="O1111" s="10" t="s">
        <v>8348</v>
      </c>
      <c r="P1111" t="s">
        <v>8349</v>
      </c>
    </row>
    <row r="1112" spans="1:16" ht="43.5" hidden="1" x14ac:dyDescent="0.35">
      <c r="A1112">
        <v>1110</v>
      </c>
      <c r="B1112" s="5" t="s">
        <v>2282</v>
      </c>
      <c r="C1112" s="5" t="s">
        <v>2283</v>
      </c>
      <c r="D1112" s="6">
        <v>50000</v>
      </c>
      <c r="E1112" s="7">
        <v>255</v>
      </c>
      <c r="F1112" t="s">
        <v>357</v>
      </c>
      <c r="G1112" t="s">
        <v>17</v>
      </c>
      <c r="H1112" t="s">
        <v>18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2191</v>
      </c>
      <c r="O1112" s="10" t="s">
        <v>8348</v>
      </c>
      <c r="P1112" t="s">
        <v>8349</v>
      </c>
    </row>
    <row r="1113" spans="1:16" ht="43.5" hidden="1" x14ac:dyDescent="0.35">
      <c r="A1113">
        <v>1111</v>
      </c>
      <c r="B1113" s="5" t="s">
        <v>2284</v>
      </c>
      <c r="C1113" s="5" t="s">
        <v>2285</v>
      </c>
      <c r="D1113" s="6">
        <v>2500</v>
      </c>
      <c r="E1113" s="7">
        <v>1</v>
      </c>
      <c r="F1113" t="s">
        <v>357</v>
      </c>
      <c r="G1113" t="s">
        <v>17</v>
      </c>
      <c r="H1113" t="s">
        <v>18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2191</v>
      </c>
      <c r="O1113" s="10" t="s">
        <v>8348</v>
      </c>
      <c r="P1113" t="s">
        <v>8349</v>
      </c>
    </row>
    <row r="1114" spans="1:16" ht="43.5" hidden="1" x14ac:dyDescent="0.35">
      <c r="A1114">
        <v>1112</v>
      </c>
      <c r="B1114" s="5" t="s">
        <v>2286</v>
      </c>
      <c r="C1114" s="5" t="s">
        <v>2287</v>
      </c>
      <c r="D1114" s="6">
        <v>88000</v>
      </c>
      <c r="E1114" s="7">
        <v>31272.92</v>
      </c>
      <c r="F1114" t="s">
        <v>357</v>
      </c>
      <c r="G1114" t="s">
        <v>17</v>
      </c>
      <c r="H1114" t="s">
        <v>18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2191</v>
      </c>
      <c r="O1114" s="10" t="s">
        <v>8348</v>
      </c>
      <c r="P1114" t="s">
        <v>8349</v>
      </c>
    </row>
    <row r="1115" spans="1:16" ht="43.5" hidden="1" x14ac:dyDescent="0.35">
      <c r="A1115">
        <v>1113</v>
      </c>
      <c r="B1115" s="5" t="s">
        <v>2288</v>
      </c>
      <c r="C1115" s="5" t="s">
        <v>2289</v>
      </c>
      <c r="D1115" s="6">
        <v>1000</v>
      </c>
      <c r="E1115" s="7">
        <v>5</v>
      </c>
      <c r="F1115" t="s">
        <v>357</v>
      </c>
      <c r="G1115" t="s">
        <v>24</v>
      </c>
      <c r="H1115" t="s">
        <v>25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2191</v>
      </c>
      <c r="O1115" s="10" t="s">
        <v>8348</v>
      </c>
      <c r="P1115" t="s">
        <v>8349</v>
      </c>
    </row>
    <row r="1116" spans="1:16" ht="43.5" hidden="1" x14ac:dyDescent="0.35">
      <c r="A1116">
        <v>1114</v>
      </c>
      <c r="B1116" s="5" t="s">
        <v>2290</v>
      </c>
      <c r="C1116" s="5" t="s">
        <v>2291</v>
      </c>
      <c r="D1116" s="6">
        <v>6000</v>
      </c>
      <c r="E1116" s="7">
        <v>10</v>
      </c>
      <c r="F1116" t="s">
        <v>357</v>
      </c>
      <c r="G1116" t="s">
        <v>24</v>
      </c>
      <c r="H1116" t="s">
        <v>25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2191</v>
      </c>
      <c r="O1116" s="10" t="s">
        <v>8348</v>
      </c>
      <c r="P1116" t="s">
        <v>8349</v>
      </c>
    </row>
    <row r="1117" spans="1:16" ht="58" hidden="1" x14ac:dyDescent="0.35">
      <c r="A1117">
        <v>1115</v>
      </c>
      <c r="B1117" s="5" t="s">
        <v>2292</v>
      </c>
      <c r="C1117" s="5" t="s">
        <v>2293</v>
      </c>
      <c r="D1117" s="6">
        <v>40000</v>
      </c>
      <c r="E1117" s="7">
        <v>53</v>
      </c>
      <c r="F1117" t="s">
        <v>357</v>
      </c>
      <c r="G1117" t="s">
        <v>17</v>
      </c>
      <c r="H1117" t="s">
        <v>18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2191</v>
      </c>
      <c r="O1117" s="10" t="s">
        <v>8348</v>
      </c>
      <c r="P1117" t="s">
        <v>8349</v>
      </c>
    </row>
    <row r="1118" spans="1:16" ht="43.5" hidden="1" x14ac:dyDescent="0.35">
      <c r="A1118">
        <v>1116</v>
      </c>
      <c r="B1118" s="5" t="s">
        <v>2294</v>
      </c>
      <c r="C1118" s="5" t="s">
        <v>2295</v>
      </c>
      <c r="D1118" s="6">
        <v>500000</v>
      </c>
      <c r="E1118" s="7">
        <v>178.52</v>
      </c>
      <c r="F1118" t="s">
        <v>357</v>
      </c>
      <c r="G1118" t="s">
        <v>17</v>
      </c>
      <c r="H1118" t="s">
        <v>18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2191</v>
      </c>
      <c r="O1118" s="10" t="s">
        <v>8348</v>
      </c>
      <c r="P1118" t="s">
        <v>8349</v>
      </c>
    </row>
    <row r="1119" spans="1:16" ht="43.5" hidden="1" x14ac:dyDescent="0.35">
      <c r="A1119">
        <v>1117</v>
      </c>
      <c r="B1119" s="5" t="s">
        <v>2296</v>
      </c>
      <c r="C1119" s="5" t="s">
        <v>2297</v>
      </c>
      <c r="D1119" s="6">
        <v>1000</v>
      </c>
      <c r="E1119" s="7">
        <v>83</v>
      </c>
      <c r="F1119" t="s">
        <v>357</v>
      </c>
      <c r="G1119" t="s">
        <v>502</v>
      </c>
      <c r="H1119" t="s">
        <v>55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2191</v>
      </c>
      <c r="O1119" s="10" t="s">
        <v>8348</v>
      </c>
      <c r="P1119" t="s">
        <v>8349</v>
      </c>
    </row>
    <row r="1120" spans="1:16" ht="43.5" hidden="1" x14ac:dyDescent="0.35">
      <c r="A1120">
        <v>1118</v>
      </c>
      <c r="B1120" s="5" t="s">
        <v>2298</v>
      </c>
      <c r="C1120" s="5" t="s">
        <v>2299</v>
      </c>
      <c r="D1120" s="6">
        <v>4500</v>
      </c>
      <c r="E1120" s="7">
        <v>109</v>
      </c>
      <c r="F1120" t="s">
        <v>357</v>
      </c>
      <c r="G1120" t="s">
        <v>50</v>
      </c>
      <c r="H1120" t="s">
        <v>51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2191</v>
      </c>
      <c r="O1120" s="10" t="s">
        <v>8348</v>
      </c>
      <c r="P1120" t="s">
        <v>8349</v>
      </c>
    </row>
    <row r="1121" spans="1:16" ht="58" hidden="1" x14ac:dyDescent="0.35">
      <c r="A1121">
        <v>1119</v>
      </c>
      <c r="B1121" s="5" t="s">
        <v>2300</v>
      </c>
      <c r="C1121" s="5" t="s">
        <v>2301</v>
      </c>
      <c r="D1121" s="6">
        <v>2100</v>
      </c>
      <c r="E1121" s="7">
        <v>5</v>
      </c>
      <c r="F1121" t="s">
        <v>357</v>
      </c>
      <c r="G1121" t="s">
        <v>17</v>
      </c>
      <c r="H1121" t="s">
        <v>18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2191</v>
      </c>
      <c r="O1121" s="10" t="s">
        <v>8348</v>
      </c>
      <c r="P1121" t="s">
        <v>8349</v>
      </c>
    </row>
    <row r="1122" spans="1:16" ht="43.5" hidden="1" x14ac:dyDescent="0.35">
      <c r="A1122">
        <v>1120</v>
      </c>
      <c r="B1122" s="5" t="s">
        <v>2302</v>
      </c>
      <c r="C1122" s="5" t="s">
        <v>2303</v>
      </c>
      <c r="D1122" s="6">
        <v>25000</v>
      </c>
      <c r="E1122" s="7">
        <v>0</v>
      </c>
      <c r="F1122" t="s">
        <v>357</v>
      </c>
      <c r="G1122" t="s">
        <v>17</v>
      </c>
      <c r="H1122" t="s">
        <v>18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2191</v>
      </c>
      <c r="O1122" s="10" t="s">
        <v>8348</v>
      </c>
      <c r="P1122" t="s">
        <v>8349</v>
      </c>
    </row>
    <row r="1123" spans="1:16" ht="43.5" hidden="1" x14ac:dyDescent="0.35">
      <c r="A1123">
        <v>1121</v>
      </c>
      <c r="B1123" s="5" t="s">
        <v>2304</v>
      </c>
      <c r="C1123" s="5" t="s">
        <v>2305</v>
      </c>
      <c r="D1123" s="6">
        <v>250000</v>
      </c>
      <c r="E1123" s="7">
        <v>29</v>
      </c>
      <c r="F1123" t="s">
        <v>357</v>
      </c>
      <c r="G1123" t="s">
        <v>17</v>
      </c>
      <c r="H1123" t="s">
        <v>18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2191</v>
      </c>
      <c r="O1123" s="10" t="s">
        <v>8348</v>
      </c>
      <c r="P1123" t="s">
        <v>8349</v>
      </c>
    </row>
    <row r="1124" spans="1:16" ht="58" hidden="1" x14ac:dyDescent="0.35">
      <c r="A1124">
        <v>1122</v>
      </c>
      <c r="B1124" s="5" t="s">
        <v>2306</v>
      </c>
      <c r="C1124" s="5" t="s">
        <v>2307</v>
      </c>
      <c r="D1124" s="6">
        <v>3200</v>
      </c>
      <c r="E1124" s="7">
        <v>0</v>
      </c>
      <c r="F1124" t="s">
        <v>357</v>
      </c>
      <c r="G1124" t="s">
        <v>24</v>
      </c>
      <c r="H1124" t="s">
        <v>25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2191</v>
      </c>
      <c r="O1124" s="10" t="s">
        <v>8348</v>
      </c>
      <c r="P1124" t="s">
        <v>8349</v>
      </c>
    </row>
    <row r="1125" spans="1:16" ht="43.5" hidden="1" x14ac:dyDescent="0.35">
      <c r="A1125">
        <v>1123</v>
      </c>
      <c r="B1125" s="5" t="s">
        <v>2308</v>
      </c>
      <c r="C1125" s="5" t="s">
        <v>2309</v>
      </c>
      <c r="D1125" s="6">
        <v>5000</v>
      </c>
      <c r="E1125" s="7">
        <v>11</v>
      </c>
      <c r="F1125" t="s">
        <v>357</v>
      </c>
      <c r="G1125" t="s">
        <v>17</v>
      </c>
      <c r="H1125" t="s">
        <v>18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2191</v>
      </c>
      <c r="O1125" s="10" t="s">
        <v>8348</v>
      </c>
      <c r="P1125" t="s">
        <v>8349</v>
      </c>
    </row>
    <row r="1126" spans="1:16" ht="43.5" hidden="1" x14ac:dyDescent="0.35">
      <c r="A1126">
        <v>1124</v>
      </c>
      <c r="B1126" s="5" t="s">
        <v>2310</v>
      </c>
      <c r="C1126" s="5" t="s">
        <v>2311</v>
      </c>
      <c r="D1126" s="6">
        <v>90000</v>
      </c>
      <c r="E1126" s="7">
        <v>425</v>
      </c>
      <c r="F1126" t="s">
        <v>357</v>
      </c>
      <c r="G1126" t="s">
        <v>17</v>
      </c>
      <c r="H1126" t="s">
        <v>18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2312</v>
      </c>
      <c r="O1126" s="10" t="s">
        <v>8348</v>
      </c>
      <c r="P1126" t="s">
        <v>8350</v>
      </c>
    </row>
    <row r="1127" spans="1:16" ht="58" hidden="1" x14ac:dyDescent="0.35">
      <c r="A1127">
        <v>1125</v>
      </c>
      <c r="B1127" s="5" t="s">
        <v>2313</v>
      </c>
      <c r="C1127" s="5" t="s">
        <v>2314</v>
      </c>
      <c r="D1127" s="6">
        <v>3000</v>
      </c>
      <c r="E1127" s="7">
        <v>0</v>
      </c>
      <c r="F1127" t="s">
        <v>357</v>
      </c>
      <c r="G1127" t="s">
        <v>24</v>
      </c>
      <c r="H1127" t="s">
        <v>25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2312</v>
      </c>
      <c r="O1127" s="10" t="s">
        <v>8348</v>
      </c>
      <c r="P1127" t="s">
        <v>8350</v>
      </c>
    </row>
    <row r="1128" spans="1:16" ht="43.5" hidden="1" x14ac:dyDescent="0.35">
      <c r="A1128">
        <v>1126</v>
      </c>
      <c r="B1128" s="5" t="s">
        <v>2315</v>
      </c>
      <c r="C1128" s="5" t="s">
        <v>2316</v>
      </c>
      <c r="D1128" s="6">
        <v>2000</v>
      </c>
      <c r="E1128" s="7">
        <v>10</v>
      </c>
      <c r="F1128" t="s">
        <v>357</v>
      </c>
      <c r="G1128" t="s">
        <v>17</v>
      </c>
      <c r="H1128" t="s">
        <v>18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2312</v>
      </c>
      <c r="O1128" s="10" t="s">
        <v>8348</v>
      </c>
      <c r="P1128" t="s">
        <v>8350</v>
      </c>
    </row>
    <row r="1129" spans="1:16" ht="58" hidden="1" x14ac:dyDescent="0.35">
      <c r="A1129">
        <v>1127</v>
      </c>
      <c r="B1129" s="5" t="s">
        <v>2317</v>
      </c>
      <c r="C1129" s="5" t="s">
        <v>2318</v>
      </c>
      <c r="D1129" s="6">
        <v>35000</v>
      </c>
      <c r="E1129" s="7">
        <v>585</v>
      </c>
      <c r="F1129" t="s">
        <v>357</v>
      </c>
      <c r="G1129" t="s">
        <v>17</v>
      </c>
      <c r="H1129" t="s">
        <v>18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2312</v>
      </c>
      <c r="O1129" s="10" t="s">
        <v>8348</v>
      </c>
      <c r="P1129" t="s">
        <v>8350</v>
      </c>
    </row>
    <row r="1130" spans="1:16" hidden="1" x14ac:dyDescent="0.35">
      <c r="A1130">
        <v>1128</v>
      </c>
      <c r="B1130" s="5" t="s">
        <v>2319</v>
      </c>
      <c r="C1130" s="5" t="s">
        <v>2320</v>
      </c>
      <c r="D1130" s="6">
        <v>1000</v>
      </c>
      <c r="E1130" s="7">
        <v>1</v>
      </c>
      <c r="F1130" t="s">
        <v>357</v>
      </c>
      <c r="G1130" t="s">
        <v>24</v>
      </c>
      <c r="H1130" t="s">
        <v>25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2312</v>
      </c>
      <c r="O1130" s="10" t="s">
        <v>8348</v>
      </c>
      <c r="P1130" t="s">
        <v>8350</v>
      </c>
    </row>
    <row r="1131" spans="1:16" ht="43.5" hidden="1" x14ac:dyDescent="0.35">
      <c r="A1131">
        <v>1129</v>
      </c>
      <c r="B1131" s="5" t="s">
        <v>2321</v>
      </c>
      <c r="C1131" s="5" t="s">
        <v>2322</v>
      </c>
      <c r="D1131" s="6">
        <v>20000</v>
      </c>
      <c r="E1131" s="7">
        <v>21</v>
      </c>
      <c r="F1131" t="s">
        <v>357</v>
      </c>
      <c r="G1131" t="s">
        <v>17</v>
      </c>
      <c r="H1131" t="s">
        <v>18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2312</v>
      </c>
      <c r="O1131" s="10" t="s">
        <v>8348</v>
      </c>
      <c r="P1131" t="s">
        <v>8350</v>
      </c>
    </row>
    <row r="1132" spans="1:16" ht="43.5" hidden="1" x14ac:dyDescent="0.35">
      <c r="A1132">
        <v>1130</v>
      </c>
      <c r="B1132" s="5" t="s">
        <v>2323</v>
      </c>
      <c r="C1132" s="5" t="s">
        <v>2324</v>
      </c>
      <c r="D1132" s="6">
        <v>5000</v>
      </c>
      <c r="E1132" s="7">
        <v>11</v>
      </c>
      <c r="F1132" t="s">
        <v>357</v>
      </c>
      <c r="G1132" t="s">
        <v>17</v>
      </c>
      <c r="H1132" t="s">
        <v>18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2312</v>
      </c>
      <c r="O1132" s="10" t="s">
        <v>8348</v>
      </c>
      <c r="P1132" t="s">
        <v>8350</v>
      </c>
    </row>
    <row r="1133" spans="1:16" ht="43.5" hidden="1" x14ac:dyDescent="0.35">
      <c r="A1133">
        <v>1131</v>
      </c>
      <c r="B1133" s="5" t="s">
        <v>2325</v>
      </c>
      <c r="C1133" s="5" t="s">
        <v>2326</v>
      </c>
      <c r="D1133" s="6">
        <v>40000</v>
      </c>
      <c r="E1133" s="7">
        <v>0</v>
      </c>
      <c r="F1133" t="s">
        <v>357</v>
      </c>
      <c r="G1133" t="s">
        <v>50</v>
      </c>
      <c r="H1133" t="s">
        <v>51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2312</v>
      </c>
      <c r="O1133" s="10" t="s">
        <v>8348</v>
      </c>
      <c r="P1133" t="s">
        <v>8350</v>
      </c>
    </row>
    <row r="1134" spans="1:16" ht="43.5" hidden="1" x14ac:dyDescent="0.35">
      <c r="A1134">
        <v>1132</v>
      </c>
      <c r="B1134" s="5" t="s">
        <v>2327</v>
      </c>
      <c r="C1134" s="5" t="s">
        <v>2328</v>
      </c>
      <c r="D1134" s="6">
        <v>10000</v>
      </c>
      <c r="E1134" s="7">
        <v>1438</v>
      </c>
      <c r="F1134" t="s">
        <v>357</v>
      </c>
      <c r="G1134" t="s">
        <v>159</v>
      </c>
      <c r="H1134" t="s">
        <v>160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2312</v>
      </c>
      <c r="O1134" s="10" t="s">
        <v>8348</v>
      </c>
      <c r="P1134" t="s">
        <v>8350</v>
      </c>
    </row>
    <row r="1135" spans="1:16" ht="43.5" hidden="1" x14ac:dyDescent="0.35">
      <c r="A1135">
        <v>1133</v>
      </c>
      <c r="B1135" s="5" t="s">
        <v>2329</v>
      </c>
      <c r="C1135" s="5" t="s">
        <v>2330</v>
      </c>
      <c r="D1135" s="6">
        <v>3000</v>
      </c>
      <c r="E1135" s="7">
        <v>20</v>
      </c>
      <c r="F1135" t="s">
        <v>357</v>
      </c>
      <c r="G1135" t="s">
        <v>24</v>
      </c>
      <c r="H1135" t="s">
        <v>25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2312</v>
      </c>
      <c r="O1135" s="10" t="s">
        <v>8348</v>
      </c>
      <c r="P1135" t="s">
        <v>8350</v>
      </c>
    </row>
    <row r="1136" spans="1:16" ht="43.5" hidden="1" x14ac:dyDescent="0.35">
      <c r="A1136">
        <v>1134</v>
      </c>
      <c r="B1136" s="5" t="s">
        <v>2331</v>
      </c>
      <c r="C1136" s="5" t="s">
        <v>2332</v>
      </c>
      <c r="D1136" s="6">
        <v>25000</v>
      </c>
      <c r="E1136" s="7">
        <v>1</v>
      </c>
      <c r="F1136" t="s">
        <v>357</v>
      </c>
      <c r="G1136" t="s">
        <v>50</v>
      </c>
      <c r="H1136" t="s">
        <v>51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2312</v>
      </c>
      <c r="O1136" s="10" t="s">
        <v>8348</v>
      </c>
      <c r="P1136" t="s">
        <v>8350</v>
      </c>
    </row>
    <row r="1137" spans="1:16" ht="58" hidden="1" x14ac:dyDescent="0.35">
      <c r="A1137">
        <v>1135</v>
      </c>
      <c r="B1137" s="5" t="s">
        <v>2333</v>
      </c>
      <c r="C1137" s="5" t="s">
        <v>2334</v>
      </c>
      <c r="D1137" s="6">
        <v>1000</v>
      </c>
      <c r="E1137" s="7">
        <v>50</v>
      </c>
      <c r="F1137" t="s">
        <v>357</v>
      </c>
      <c r="G1137" t="s">
        <v>502</v>
      </c>
      <c r="H1137" t="s">
        <v>55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2312</v>
      </c>
      <c r="O1137" s="10" t="s">
        <v>8348</v>
      </c>
      <c r="P1137" t="s">
        <v>8350</v>
      </c>
    </row>
    <row r="1138" spans="1:16" ht="43.5" hidden="1" x14ac:dyDescent="0.35">
      <c r="A1138">
        <v>1136</v>
      </c>
      <c r="B1138" s="5" t="s">
        <v>2335</v>
      </c>
      <c r="C1138" s="5" t="s">
        <v>2336</v>
      </c>
      <c r="D1138" s="6">
        <v>4190</v>
      </c>
      <c r="E1138" s="7">
        <v>270</v>
      </c>
      <c r="F1138" t="s">
        <v>357</v>
      </c>
      <c r="G1138" t="s">
        <v>179</v>
      </c>
      <c r="H1138" t="s">
        <v>55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2312</v>
      </c>
      <c r="O1138" s="10" t="s">
        <v>8348</v>
      </c>
      <c r="P1138" t="s">
        <v>8350</v>
      </c>
    </row>
    <row r="1139" spans="1:16" ht="43.5" hidden="1" x14ac:dyDescent="0.35">
      <c r="A1139">
        <v>1137</v>
      </c>
      <c r="B1139" s="5" t="s">
        <v>2337</v>
      </c>
      <c r="C1139" s="5" t="s">
        <v>2338</v>
      </c>
      <c r="D1139" s="6">
        <v>25000</v>
      </c>
      <c r="E1139" s="7">
        <v>9875</v>
      </c>
      <c r="F1139" t="s">
        <v>357</v>
      </c>
      <c r="G1139" t="s">
        <v>17</v>
      </c>
      <c r="H1139" t="s">
        <v>18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2312</v>
      </c>
      <c r="O1139" s="10" t="s">
        <v>8348</v>
      </c>
      <c r="P1139" t="s">
        <v>8350</v>
      </c>
    </row>
    <row r="1140" spans="1:16" ht="43.5" hidden="1" x14ac:dyDescent="0.35">
      <c r="A1140">
        <v>1138</v>
      </c>
      <c r="B1140" s="5" t="s">
        <v>2339</v>
      </c>
      <c r="C1140" s="5" t="s">
        <v>2340</v>
      </c>
      <c r="D1140" s="6">
        <v>35000</v>
      </c>
      <c r="E1140" s="7">
        <v>125</v>
      </c>
      <c r="F1140" t="s">
        <v>357</v>
      </c>
      <c r="G1140" t="s">
        <v>17</v>
      </c>
      <c r="H1140" t="s">
        <v>18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2312</v>
      </c>
      <c r="O1140" s="10" t="s">
        <v>8348</v>
      </c>
      <c r="P1140" t="s">
        <v>8350</v>
      </c>
    </row>
    <row r="1141" spans="1:16" ht="43.5" hidden="1" x14ac:dyDescent="0.35">
      <c r="A1141">
        <v>1139</v>
      </c>
      <c r="B1141" s="5" t="s">
        <v>2341</v>
      </c>
      <c r="C1141" s="5" t="s">
        <v>2342</v>
      </c>
      <c r="D1141" s="6">
        <v>8000</v>
      </c>
      <c r="E1141" s="7">
        <v>5</v>
      </c>
      <c r="F1141" t="s">
        <v>357</v>
      </c>
      <c r="G1141" t="s">
        <v>17</v>
      </c>
      <c r="H1141" t="s">
        <v>18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2312</v>
      </c>
      <c r="O1141" s="10" t="s">
        <v>8348</v>
      </c>
      <c r="P1141" t="s">
        <v>8350</v>
      </c>
    </row>
    <row r="1142" spans="1:16" ht="43.5" hidden="1" x14ac:dyDescent="0.35">
      <c r="A1142">
        <v>1140</v>
      </c>
      <c r="B1142" s="5" t="s">
        <v>2343</v>
      </c>
      <c r="C1142" s="5" t="s">
        <v>2344</v>
      </c>
      <c r="D1142" s="6">
        <v>5000</v>
      </c>
      <c r="E1142" s="7">
        <v>0</v>
      </c>
      <c r="F1142" t="s">
        <v>357</v>
      </c>
      <c r="G1142" t="s">
        <v>24</v>
      </c>
      <c r="H1142" t="s">
        <v>25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2312</v>
      </c>
      <c r="O1142" s="10" t="s">
        <v>8348</v>
      </c>
      <c r="P1142" t="s">
        <v>8350</v>
      </c>
    </row>
    <row r="1143" spans="1:16" hidden="1" x14ac:dyDescent="0.35">
      <c r="A1143">
        <v>1141</v>
      </c>
      <c r="B1143" s="5" t="s">
        <v>2345</v>
      </c>
      <c r="C1143" s="5" t="s">
        <v>2346</v>
      </c>
      <c r="D1143" s="6">
        <v>500</v>
      </c>
      <c r="E1143" s="7">
        <v>0</v>
      </c>
      <c r="F1143" t="s">
        <v>357</v>
      </c>
      <c r="G1143" t="s">
        <v>502</v>
      </c>
      <c r="H1143" t="s">
        <v>55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2312</v>
      </c>
      <c r="O1143" s="10" t="s">
        <v>8348</v>
      </c>
      <c r="P1143" t="s">
        <v>8350</v>
      </c>
    </row>
    <row r="1144" spans="1:16" ht="43.5" hidden="1" x14ac:dyDescent="0.35">
      <c r="A1144">
        <v>1142</v>
      </c>
      <c r="B1144" s="5" t="s">
        <v>2347</v>
      </c>
      <c r="C1144" s="5" t="s">
        <v>2348</v>
      </c>
      <c r="D1144" s="6">
        <v>4000</v>
      </c>
      <c r="E1144" s="7">
        <v>0</v>
      </c>
      <c r="F1144" t="s">
        <v>357</v>
      </c>
      <c r="G1144" t="s">
        <v>17</v>
      </c>
      <c r="H1144" t="s">
        <v>18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2312</v>
      </c>
      <c r="O1144" s="10" t="s">
        <v>8348</v>
      </c>
      <c r="P1144" t="s">
        <v>8350</v>
      </c>
    </row>
    <row r="1145" spans="1:16" ht="43.5" hidden="1" x14ac:dyDescent="0.35">
      <c r="A1145">
        <v>1143</v>
      </c>
      <c r="B1145" s="5" t="s">
        <v>2349</v>
      </c>
      <c r="C1145" s="5" t="s">
        <v>2350</v>
      </c>
      <c r="D1145" s="6">
        <v>45000</v>
      </c>
      <c r="E1145" s="7">
        <v>186</v>
      </c>
      <c r="F1145" t="s">
        <v>357</v>
      </c>
      <c r="G1145" t="s">
        <v>17</v>
      </c>
      <c r="H1145" t="s">
        <v>18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2312</v>
      </c>
      <c r="O1145" s="10" t="s">
        <v>8348</v>
      </c>
      <c r="P1145" t="s">
        <v>8350</v>
      </c>
    </row>
    <row r="1146" spans="1:16" ht="43.5" hidden="1" x14ac:dyDescent="0.35">
      <c r="A1146">
        <v>1144</v>
      </c>
      <c r="B1146" s="5" t="s">
        <v>2351</v>
      </c>
      <c r="C1146" s="5" t="s">
        <v>2352</v>
      </c>
      <c r="D1146" s="6">
        <v>9300</v>
      </c>
      <c r="E1146" s="7">
        <v>0</v>
      </c>
      <c r="F1146" t="s">
        <v>357</v>
      </c>
      <c r="G1146" t="s">
        <v>17</v>
      </c>
      <c r="H1146" t="s">
        <v>18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2353</v>
      </c>
      <c r="O1146" s="10" t="s">
        <v>8351</v>
      </c>
      <c r="P1146" t="s">
        <v>8352</v>
      </c>
    </row>
    <row r="1147" spans="1:16" ht="43.5" hidden="1" x14ac:dyDescent="0.35">
      <c r="A1147">
        <v>1145</v>
      </c>
      <c r="B1147" s="5" t="s">
        <v>2354</v>
      </c>
      <c r="C1147" s="5" t="s">
        <v>2355</v>
      </c>
      <c r="D1147" s="6">
        <v>80000</v>
      </c>
      <c r="E1147" s="7">
        <v>100</v>
      </c>
      <c r="F1147" t="s">
        <v>357</v>
      </c>
      <c r="G1147" t="s">
        <v>17</v>
      </c>
      <c r="H1147" t="s">
        <v>18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2353</v>
      </c>
      <c r="O1147" s="10" t="s">
        <v>8351</v>
      </c>
      <c r="P1147" t="s">
        <v>8352</v>
      </c>
    </row>
    <row r="1148" spans="1:16" ht="43.5" hidden="1" x14ac:dyDescent="0.35">
      <c r="A1148">
        <v>1146</v>
      </c>
      <c r="B1148" s="5" t="s">
        <v>2356</v>
      </c>
      <c r="C1148" s="5" t="s">
        <v>2357</v>
      </c>
      <c r="D1148" s="6">
        <v>6000</v>
      </c>
      <c r="E1148" s="7">
        <v>530</v>
      </c>
      <c r="F1148" t="s">
        <v>357</v>
      </c>
      <c r="G1148" t="s">
        <v>17</v>
      </c>
      <c r="H1148" t="s">
        <v>18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2353</v>
      </c>
      <c r="O1148" s="10" t="s">
        <v>8351</v>
      </c>
      <c r="P1148" t="s">
        <v>8352</v>
      </c>
    </row>
    <row r="1149" spans="1:16" ht="43.5" hidden="1" x14ac:dyDescent="0.35">
      <c r="A1149">
        <v>1147</v>
      </c>
      <c r="B1149" s="5" t="s">
        <v>2358</v>
      </c>
      <c r="C1149" s="5" t="s">
        <v>2359</v>
      </c>
      <c r="D1149" s="6">
        <v>25000</v>
      </c>
      <c r="E1149" s="7">
        <v>0</v>
      </c>
      <c r="F1149" t="s">
        <v>357</v>
      </c>
      <c r="G1149" t="s">
        <v>159</v>
      </c>
      <c r="H1149" t="s">
        <v>160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2353</v>
      </c>
      <c r="O1149" s="10" t="s">
        <v>8351</v>
      </c>
      <c r="P1149" t="s">
        <v>8352</v>
      </c>
    </row>
    <row r="1150" spans="1:16" ht="29" hidden="1" x14ac:dyDescent="0.35">
      <c r="A1150">
        <v>1148</v>
      </c>
      <c r="B1150" s="5" t="s">
        <v>2360</v>
      </c>
      <c r="C1150" s="5" t="s">
        <v>2361</v>
      </c>
      <c r="D1150" s="6">
        <v>15000</v>
      </c>
      <c r="E1150" s="7">
        <v>73</v>
      </c>
      <c r="F1150" t="s">
        <v>357</v>
      </c>
      <c r="G1150" t="s">
        <v>17</v>
      </c>
      <c r="H1150" t="s">
        <v>18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2353</v>
      </c>
      <c r="O1150" s="10" t="s">
        <v>8351</v>
      </c>
      <c r="P1150" t="s">
        <v>8352</v>
      </c>
    </row>
    <row r="1151" spans="1:16" ht="29" hidden="1" x14ac:dyDescent="0.35">
      <c r="A1151">
        <v>1149</v>
      </c>
      <c r="B1151" s="5" t="s">
        <v>2362</v>
      </c>
      <c r="C1151" s="5" t="s">
        <v>2363</v>
      </c>
      <c r="D1151" s="6">
        <v>50000</v>
      </c>
      <c r="E1151" s="7">
        <v>75</v>
      </c>
      <c r="F1151" t="s">
        <v>357</v>
      </c>
      <c r="G1151" t="s">
        <v>17</v>
      </c>
      <c r="H1151" t="s">
        <v>18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2353</v>
      </c>
      <c r="O1151" s="10" t="s">
        <v>8351</v>
      </c>
      <c r="P1151" t="s">
        <v>8352</v>
      </c>
    </row>
    <row r="1152" spans="1:16" ht="29" hidden="1" x14ac:dyDescent="0.35">
      <c r="A1152">
        <v>1150</v>
      </c>
      <c r="B1152" s="5" t="s">
        <v>2364</v>
      </c>
      <c r="C1152" s="5" t="s">
        <v>2365</v>
      </c>
      <c r="D1152" s="6">
        <v>2500</v>
      </c>
      <c r="E1152" s="7">
        <v>252</v>
      </c>
      <c r="F1152" t="s">
        <v>357</v>
      </c>
      <c r="G1152" t="s">
        <v>17</v>
      </c>
      <c r="H1152" t="s">
        <v>18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2353</v>
      </c>
      <c r="O1152" s="10" t="s">
        <v>8351</v>
      </c>
      <c r="P1152" t="s">
        <v>8352</v>
      </c>
    </row>
    <row r="1153" spans="1:16" ht="58" hidden="1" x14ac:dyDescent="0.35">
      <c r="A1153">
        <v>1151</v>
      </c>
      <c r="B1153" s="5" t="s">
        <v>2366</v>
      </c>
      <c r="C1153" s="5" t="s">
        <v>2367</v>
      </c>
      <c r="D1153" s="6">
        <v>25000</v>
      </c>
      <c r="E1153" s="7">
        <v>0</v>
      </c>
      <c r="F1153" t="s">
        <v>357</v>
      </c>
      <c r="G1153" t="s">
        <v>17</v>
      </c>
      <c r="H1153" t="s">
        <v>18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2353</v>
      </c>
      <c r="O1153" s="10" t="s">
        <v>8351</v>
      </c>
      <c r="P1153" t="s">
        <v>8352</v>
      </c>
    </row>
    <row r="1154" spans="1:16" hidden="1" x14ac:dyDescent="0.35">
      <c r="A1154">
        <v>1152</v>
      </c>
      <c r="B1154" s="5" t="s">
        <v>2368</v>
      </c>
      <c r="C1154" s="5" t="s">
        <v>2369</v>
      </c>
      <c r="D1154" s="6">
        <v>16000</v>
      </c>
      <c r="E1154" s="7">
        <v>911</v>
      </c>
      <c r="F1154" t="s">
        <v>357</v>
      </c>
      <c r="G1154" t="s">
        <v>17</v>
      </c>
      <c r="H1154" t="s">
        <v>18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2353</v>
      </c>
      <c r="O1154" s="10" t="s">
        <v>8351</v>
      </c>
      <c r="P1154" t="s">
        <v>8352</v>
      </c>
    </row>
    <row r="1155" spans="1:16" ht="29" hidden="1" x14ac:dyDescent="0.35">
      <c r="A1155">
        <v>1153</v>
      </c>
      <c r="B1155" s="5" t="s">
        <v>2370</v>
      </c>
      <c r="C1155" s="5" t="s">
        <v>2371</v>
      </c>
      <c r="D1155" s="6">
        <v>8000</v>
      </c>
      <c r="E1155" s="7">
        <v>50</v>
      </c>
      <c r="F1155" t="s">
        <v>357</v>
      </c>
      <c r="G1155" t="s">
        <v>17</v>
      </c>
      <c r="H1155" t="s">
        <v>18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2353</v>
      </c>
      <c r="O1155" s="10" t="s">
        <v>8351</v>
      </c>
      <c r="P1155" t="s">
        <v>8352</v>
      </c>
    </row>
    <row r="1156" spans="1:16" ht="43.5" hidden="1" x14ac:dyDescent="0.35">
      <c r="A1156">
        <v>1154</v>
      </c>
      <c r="B1156" s="5" t="s">
        <v>2372</v>
      </c>
      <c r="C1156" s="5" t="s">
        <v>2373</v>
      </c>
      <c r="D1156" s="6">
        <v>5000</v>
      </c>
      <c r="E1156" s="7">
        <v>325</v>
      </c>
      <c r="F1156" t="s">
        <v>357</v>
      </c>
      <c r="G1156" t="s">
        <v>17</v>
      </c>
      <c r="H1156" t="s">
        <v>18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2353</v>
      </c>
      <c r="O1156" s="10" t="s">
        <v>8351</v>
      </c>
      <c r="P1156" t="s">
        <v>8352</v>
      </c>
    </row>
    <row r="1157" spans="1:16" ht="43.5" hidden="1" x14ac:dyDescent="0.35">
      <c r="A1157">
        <v>1155</v>
      </c>
      <c r="B1157" s="5" t="s">
        <v>2374</v>
      </c>
      <c r="C1157" s="5" t="s">
        <v>2375</v>
      </c>
      <c r="D1157" s="6">
        <v>25000</v>
      </c>
      <c r="E1157" s="7">
        <v>188</v>
      </c>
      <c r="F1157" t="s">
        <v>357</v>
      </c>
      <c r="G1157" t="s">
        <v>17</v>
      </c>
      <c r="H1157" t="s">
        <v>18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2353</v>
      </c>
      <c r="O1157" s="10" t="s">
        <v>8351</v>
      </c>
      <c r="P1157" t="s">
        <v>8352</v>
      </c>
    </row>
    <row r="1158" spans="1:16" ht="43.5" hidden="1" x14ac:dyDescent="0.35">
      <c r="A1158">
        <v>1156</v>
      </c>
      <c r="B1158" s="5" t="s">
        <v>2376</v>
      </c>
      <c r="C1158" s="5" t="s">
        <v>2377</v>
      </c>
      <c r="D1158" s="6">
        <v>6500</v>
      </c>
      <c r="E1158" s="7">
        <v>0</v>
      </c>
      <c r="F1158" t="s">
        <v>357</v>
      </c>
      <c r="G1158" t="s">
        <v>17</v>
      </c>
      <c r="H1158" t="s">
        <v>18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2353</v>
      </c>
      <c r="O1158" s="10" t="s">
        <v>8351</v>
      </c>
      <c r="P1158" t="s">
        <v>8352</v>
      </c>
    </row>
    <row r="1159" spans="1:16" ht="43.5" hidden="1" x14ac:dyDescent="0.35">
      <c r="A1159">
        <v>1157</v>
      </c>
      <c r="B1159" s="5" t="s">
        <v>2378</v>
      </c>
      <c r="C1159" s="5" t="s">
        <v>2379</v>
      </c>
      <c r="D1159" s="6">
        <v>10000</v>
      </c>
      <c r="E1159" s="7">
        <v>151</v>
      </c>
      <c r="F1159" t="s">
        <v>357</v>
      </c>
      <c r="G1159" t="s">
        <v>17</v>
      </c>
      <c r="H1159" t="s">
        <v>18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2353</v>
      </c>
      <c r="O1159" s="10" t="s">
        <v>8351</v>
      </c>
      <c r="P1159" t="s">
        <v>8352</v>
      </c>
    </row>
    <row r="1160" spans="1:16" ht="43.5" hidden="1" x14ac:dyDescent="0.35">
      <c r="A1160">
        <v>1158</v>
      </c>
      <c r="B1160" s="5" t="s">
        <v>2380</v>
      </c>
      <c r="C1160" s="5" t="s">
        <v>2381</v>
      </c>
      <c r="D1160" s="6">
        <v>7500</v>
      </c>
      <c r="E1160" s="7">
        <v>35</v>
      </c>
      <c r="F1160" t="s">
        <v>357</v>
      </c>
      <c r="G1160" t="s">
        <v>17</v>
      </c>
      <c r="H1160" t="s">
        <v>18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2353</v>
      </c>
      <c r="O1160" s="10" t="s">
        <v>8351</v>
      </c>
      <c r="P1160" t="s">
        <v>8352</v>
      </c>
    </row>
    <row r="1161" spans="1:16" ht="43.5" hidden="1" x14ac:dyDescent="0.35">
      <c r="A1161">
        <v>1159</v>
      </c>
      <c r="B1161" s="5" t="s">
        <v>2382</v>
      </c>
      <c r="C1161" s="5" t="s">
        <v>2383</v>
      </c>
      <c r="D1161" s="6">
        <v>6750</v>
      </c>
      <c r="E1161" s="7">
        <v>0</v>
      </c>
      <c r="F1161" t="s">
        <v>357</v>
      </c>
      <c r="G1161" t="s">
        <v>17</v>
      </c>
      <c r="H1161" t="s">
        <v>18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2353</v>
      </c>
      <c r="O1161" s="10" t="s">
        <v>8351</v>
      </c>
      <c r="P1161" t="s">
        <v>8352</v>
      </c>
    </row>
    <row r="1162" spans="1:16" ht="43.5" hidden="1" x14ac:dyDescent="0.35">
      <c r="A1162">
        <v>1160</v>
      </c>
      <c r="B1162" s="5" t="s">
        <v>2384</v>
      </c>
      <c r="C1162" s="5" t="s">
        <v>2385</v>
      </c>
      <c r="D1162" s="6">
        <v>30000</v>
      </c>
      <c r="E1162" s="7">
        <v>1155</v>
      </c>
      <c r="F1162" t="s">
        <v>357</v>
      </c>
      <c r="G1162" t="s">
        <v>17</v>
      </c>
      <c r="H1162" t="s">
        <v>18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2353</v>
      </c>
      <c r="O1162" s="10" t="s">
        <v>8351</v>
      </c>
      <c r="P1162" t="s">
        <v>8352</v>
      </c>
    </row>
    <row r="1163" spans="1:16" ht="43.5" hidden="1" x14ac:dyDescent="0.35">
      <c r="A1163">
        <v>1161</v>
      </c>
      <c r="B1163" s="5" t="s">
        <v>2386</v>
      </c>
      <c r="C1163" s="5" t="s">
        <v>2387</v>
      </c>
      <c r="D1163" s="6">
        <v>18000</v>
      </c>
      <c r="E1163" s="7">
        <v>0</v>
      </c>
      <c r="F1163" t="s">
        <v>357</v>
      </c>
      <c r="G1163" t="s">
        <v>17</v>
      </c>
      <c r="H1163" t="s">
        <v>18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2353</v>
      </c>
      <c r="O1163" s="10" t="s">
        <v>8351</v>
      </c>
      <c r="P1163" t="s">
        <v>8352</v>
      </c>
    </row>
    <row r="1164" spans="1:16" ht="58" hidden="1" x14ac:dyDescent="0.35">
      <c r="A1164">
        <v>1162</v>
      </c>
      <c r="B1164" s="5" t="s">
        <v>2388</v>
      </c>
      <c r="C1164" s="5" t="s">
        <v>2389</v>
      </c>
      <c r="D1164" s="6">
        <v>60000</v>
      </c>
      <c r="E1164" s="7">
        <v>35</v>
      </c>
      <c r="F1164" t="s">
        <v>357</v>
      </c>
      <c r="G1164" t="s">
        <v>17</v>
      </c>
      <c r="H1164" t="s">
        <v>18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2353</v>
      </c>
      <c r="O1164" s="10" t="s">
        <v>8351</v>
      </c>
      <c r="P1164" t="s">
        <v>8352</v>
      </c>
    </row>
    <row r="1165" spans="1:16" ht="43.5" hidden="1" x14ac:dyDescent="0.35">
      <c r="A1165">
        <v>1163</v>
      </c>
      <c r="B1165" s="5" t="s">
        <v>2390</v>
      </c>
      <c r="C1165" s="5" t="s">
        <v>2391</v>
      </c>
      <c r="D1165" s="6">
        <v>5200</v>
      </c>
      <c r="E1165" s="7">
        <v>0</v>
      </c>
      <c r="F1165" t="s">
        <v>357</v>
      </c>
      <c r="G1165" t="s">
        <v>17</v>
      </c>
      <c r="H1165" t="s">
        <v>18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2353</v>
      </c>
      <c r="O1165" s="10" t="s">
        <v>8351</v>
      </c>
      <c r="P1165" t="s">
        <v>8352</v>
      </c>
    </row>
    <row r="1166" spans="1:16" ht="58" hidden="1" x14ac:dyDescent="0.35">
      <c r="A1166">
        <v>1164</v>
      </c>
      <c r="B1166" s="5" t="s">
        <v>2392</v>
      </c>
      <c r="C1166" s="5" t="s">
        <v>2393</v>
      </c>
      <c r="D1166" s="6">
        <v>10000</v>
      </c>
      <c r="E1166" s="7">
        <v>0</v>
      </c>
      <c r="F1166" t="s">
        <v>357</v>
      </c>
      <c r="G1166" t="s">
        <v>17</v>
      </c>
      <c r="H1166" t="s">
        <v>18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2353</v>
      </c>
      <c r="O1166" s="10" t="s">
        <v>8351</v>
      </c>
      <c r="P1166" t="s">
        <v>8352</v>
      </c>
    </row>
    <row r="1167" spans="1:16" ht="43.5" hidden="1" x14ac:dyDescent="0.35">
      <c r="A1167">
        <v>1165</v>
      </c>
      <c r="B1167" s="5" t="s">
        <v>2394</v>
      </c>
      <c r="C1167" s="5" t="s">
        <v>2395</v>
      </c>
      <c r="D1167" s="6">
        <v>10000</v>
      </c>
      <c r="E1167" s="7">
        <v>2070.5</v>
      </c>
      <c r="F1167" t="s">
        <v>357</v>
      </c>
      <c r="G1167" t="s">
        <v>17</v>
      </c>
      <c r="H1167" t="s">
        <v>18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2353</v>
      </c>
      <c r="O1167" s="10" t="s">
        <v>8351</v>
      </c>
      <c r="P1167" t="s">
        <v>8352</v>
      </c>
    </row>
    <row r="1168" spans="1:16" ht="43.5" hidden="1" x14ac:dyDescent="0.35">
      <c r="A1168">
        <v>1166</v>
      </c>
      <c r="B1168" s="5" t="s">
        <v>2396</v>
      </c>
      <c r="C1168" s="5" t="s">
        <v>2397</v>
      </c>
      <c r="D1168" s="6">
        <v>15000</v>
      </c>
      <c r="E1168" s="7">
        <v>2871</v>
      </c>
      <c r="F1168" t="s">
        <v>357</v>
      </c>
      <c r="G1168" t="s">
        <v>17</v>
      </c>
      <c r="H1168" t="s">
        <v>18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2353</v>
      </c>
      <c r="O1168" s="10" t="s">
        <v>8351</v>
      </c>
      <c r="P1168" t="s">
        <v>8352</v>
      </c>
    </row>
    <row r="1169" spans="1:16" ht="43.5" hidden="1" x14ac:dyDescent="0.35">
      <c r="A1169">
        <v>1167</v>
      </c>
      <c r="B1169" s="5" t="s">
        <v>2398</v>
      </c>
      <c r="C1169" s="5" t="s">
        <v>2399</v>
      </c>
      <c r="D1169" s="6">
        <v>60000</v>
      </c>
      <c r="E1169" s="7">
        <v>979</v>
      </c>
      <c r="F1169" t="s">
        <v>357</v>
      </c>
      <c r="G1169" t="s">
        <v>17</v>
      </c>
      <c r="H1169" t="s">
        <v>18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2353</v>
      </c>
      <c r="O1169" s="10" t="s">
        <v>8351</v>
      </c>
      <c r="P1169" t="s">
        <v>8352</v>
      </c>
    </row>
    <row r="1170" spans="1:16" ht="43.5" hidden="1" x14ac:dyDescent="0.35">
      <c r="A1170">
        <v>1168</v>
      </c>
      <c r="B1170" s="5" t="s">
        <v>2400</v>
      </c>
      <c r="C1170" s="5" t="s">
        <v>2401</v>
      </c>
      <c r="D1170" s="6">
        <v>18000</v>
      </c>
      <c r="E1170" s="7">
        <v>1020</v>
      </c>
      <c r="F1170" t="s">
        <v>357</v>
      </c>
      <c r="G1170" t="s">
        <v>17</v>
      </c>
      <c r="H1170" t="s">
        <v>18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2353</v>
      </c>
      <c r="O1170" s="10" t="s">
        <v>8351</v>
      </c>
      <c r="P1170" t="s">
        <v>8352</v>
      </c>
    </row>
    <row r="1171" spans="1:16" ht="43.5" hidden="1" x14ac:dyDescent="0.35">
      <c r="A1171">
        <v>1169</v>
      </c>
      <c r="B1171" s="5" t="s">
        <v>2402</v>
      </c>
      <c r="C1171" s="5" t="s">
        <v>2403</v>
      </c>
      <c r="D1171" s="6">
        <v>10000</v>
      </c>
      <c r="E1171" s="7">
        <v>17</v>
      </c>
      <c r="F1171" t="s">
        <v>357</v>
      </c>
      <c r="G1171" t="s">
        <v>17</v>
      </c>
      <c r="H1171" t="s">
        <v>18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2353</v>
      </c>
      <c r="O1171" s="10" t="s">
        <v>8351</v>
      </c>
      <c r="P1171" t="s">
        <v>8352</v>
      </c>
    </row>
    <row r="1172" spans="1:16" ht="43.5" hidden="1" x14ac:dyDescent="0.35">
      <c r="A1172">
        <v>1170</v>
      </c>
      <c r="B1172" s="5" t="s">
        <v>2404</v>
      </c>
      <c r="C1172" s="5" t="s">
        <v>2405</v>
      </c>
      <c r="D1172" s="6">
        <v>25000</v>
      </c>
      <c r="E1172" s="7">
        <v>100</v>
      </c>
      <c r="F1172" t="s">
        <v>357</v>
      </c>
      <c r="G1172" t="s">
        <v>24</v>
      </c>
      <c r="H1172" t="s">
        <v>25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2353</v>
      </c>
      <c r="O1172" s="10" t="s">
        <v>8351</v>
      </c>
      <c r="P1172" t="s">
        <v>8352</v>
      </c>
    </row>
    <row r="1173" spans="1:16" ht="43.5" hidden="1" x14ac:dyDescent="0.35">
      <c r="A1173">
        <v>1171</v>
      </c>
      <c r="B1173" s="5" t="s">
        <v>2406</v>
      </c>
      <c r="C1173" s="5" t="s">
        <v>2407</v>
      </c>
      <c r="D1173" s="6">
        <v>25000</v>
      </c>
      <c r="E1173" s="7">
        <v>25</v>
      </c>
      <c r="F1173" t="s">
        <v>357</v>
      </c>
      <c r="G1173" t="s">
        <v>17</v>
      </c>
      <c r="H1173" t="s">
        <v>18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2353</v>
      </c>
      <c r="O1173" s="10" t="s">
        <v>8351</v>
      </c>
      <c r="P1173" t="s">
        <v>8352</v>
      </c>
    </row>
    <row r="1174" spans="1:16" ht="29" hidden="1" x14ac:dyDescent="0.35">
      <c r="A1174">
        <v>1172</v>
      </c>
      <c r="B1174" s="5" t="s">
        <v>2408</v>
      </c>
      <c r="C1174" s="5" t="s">
        <v>2409</v>
      </c>
      <c r="D1174" s="6">
        <v>9000</v>
      </c>
      <c r="E1174" s="7">
        <v>0</v>
      </c>
      <c r="F1174" t="s">
        <v>357</v>
      </c>
      <c r="G1174" t="s">
        <v>17</v>
      </c>
      <c r="H1174" t="s">
        <v>18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2353</v>
      </c>
      <c r="O1174" s="10" t="s">
        <v>8351</v>
      </c>
      <c r="P1174" t="s">
        <v>8352</v>
      </c>
    </row>
    <row r="1175" spans="1:16" ht="43.5" hidden="1" x14ac:dyDescent="0.35">
      <c r="A1175">
        <v>1173</v>
      </c>
      <c r="B1175" s="5" t="s">
        <v>2410</v>
      </c>
      <c r="C1175" s="5" t="s">
        <v>2411</v>
      </c>
      <c r="D1175" s="6">
        <v>125000</v>
      </c>
      <c r="E1175" s="7">
        <v>30</v>
      </c>
      <c r="F1175" t="s">
        <v>357</v>
      </c>
      <c r="G1175" t="s">
        <v>17</v>
      </c>
      <c r="H1175" t="s">
        <v>18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2353</v>
      </c>
      <c r="O1175" s="10" t="s">
        <v>8351</v>
      </c>
      <c r="P1175" t="s">
        <v>8352</v>
      </c>
    </row>
    <row r="1176" spans="1:16" ht="43.5" hidden="1" x14ac:dyDescent="0.35">
      <c r="A1176">
        <v>1174</v>
      </c>
      <c r="B1176" s="5" t="s">
        <v>2412</v>
      </c>
      <c r="C1176" s="5" t="s">
        <v>2413</v>
      </c>
      <c r="D1176" s="6">
        <v>15000</v>
      </c>
      <c r="E1176" s="7">
        <v>886</v>
      </c>
      <c r="F1176" t="s">
        <v>357</v>
      </c>
      <c r="G1176" t="s">
        <v>17</v>
      </c>
      <c r="H1176" t="s">
        <v>18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2353</v>
      </c>
      <c r="O1176" s="10" t="s">
        <v>8351</v>
      </c>
      <c r="P1176" t="s">
        <v>8352</v>
      </c>
    </row>
    <row r="1177" spans="1:16" ht="43.5" hidden="1" x14ac:dyDescent="0.35">
      <c r="A1177">
        <v>1175</v>
      </c>
      <c r="B1177" s="5" t="s">
        <v>2414</v>
      </c>
      <c r="C1177" s="5" t="s">
        <v>2415</v>
      </c>
      <c r="D1177" s="6">
        <v>20000</v>
      </c>
      <c r="E1177" s="7">
        <v>585</v>
      </c>
      <c r="F1177" t="s">
        <v>357</v>
      </c>
      <c r="G1177" t="s">
        <v>17</v>
      </c>
      <c r="H1177" t="s">
        <v>18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2353</v>
      </c>
      <c r="O1177" s="10" t="s">
        <v>8351</v>
      </c>
      <c r="P1177" t="s">
        <v>8352</v>
      </c>
    </row>
    <row r="1178" spans="1:16" ht="58" hidden="1" x14ac:dyDescent="0.35">
      <c r="A1178">
        <v>1176</v>
      </c>
      <c r="B1178" s="5" t="s">
        <v>2416</v>
      </c>
      <c r="C1178" s="5" t="s">
        <v>2417</v>
      </c>
      <c r="D1178" s="6">
        <v>175000</v>
      </c>
      <c r="E1178" s="7">
        <v>10</v>
      </c>
      <c r="F1178" t="s">
        <v>357</v>
      </c>
      <c r="G1178" t="s">
        <v>50</v>
      </c>
      <c r="H1178" t="s">
        <v>51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2353</v>
      </c>
      <c r="O1178" s="10" t="s">
        <v>8351</v>
      </c>
      <c r="P1178" t="s">
        <v>8352</v>
      </c>
    </row>
    <row r="1179" spans="1:16" ht="43.5" hidden="1" x14ac:dyDescent="0.35">
      <c r="A1179">
        <v>1177</v>
      </c>
      <c r="B1179" s="5" t="s">
        <v>2418</v>
      </c>
      <c r="C1179" s="5" t="s">
        <v>2419</v>
      </c>
      <c r="D1179" s="6">
        <v>6000</v>
      </c>
      <c r="E1179" s="7">
        <v>0</v>
      </c>
      <c r="F1179" t="s">
        <v>357</v>
      </c>
      <c r="G1179" t="s">
        <v>24</v>
      </c>
      <c r="H1179" t="s">
        <v>25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2353</v>
      </c>
      <c r="O1179" s="10" t="s">
        <v>8351</v>
      </c>
      <c r="P1179" t="s">
        <v>8352</v>
      </c>
    </row>
    <row r="1180" spans="1:16" ht="43.5" hidden="1" x14ac:dyDescent="0.35">
      <c r="A1180">
        <v>1178</v>
      </c>
      <c r="B1180" s="5" t="s">
        <v>2420</v>
      </c>
      <c r="C1180" s="5" t="s">
        <v>2421</v>
      </c>
      <c r="D1180" s="6">
        <v>75000</v>
      </c>
      <c r="E1180" s="7">
        <v>5</v>
      </c>
      <c r="F1180" t="s">
        <v>357</v>
      </c>
      <c r="G1180" t="s">
        <v>17</v>
      </c>
      <c r="H1180" t="s">
        <v>18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2353</v>
      </c>
      <c r="O1180" s="10" t="s">
        <v>8351</v>
      </c>
      <c r="P1180" t="s">
        <v>8352</v>
      </c>
    </row>
    <row r="1181" spans="1:16" ht="43.5" hidden="1" x14ac:dyDescent="0.35">
      <c r="A1181">
        <v>1179</v>
      </c>
      <c r="B1181" s="5" t="s">
        <v>2422</v>
      </c>
      <c r="C1181" s="5" t="s">
        <v>2423</v>
      </c>
      <c r="D1181" s="6">
        <v>60000</v>
      </c>
      <c r="E1181" s="7">
        <v>3200</v>
      </c>
      <c r="F1181" t="s">
        <v>357</v>
      </c>
      <c r="G1181" t="s">
        <v>159</v>
      </c>
      <c r="H1181" t="s">
        <v>160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2353</v>
      </c>
      <c r="O1181" s="10" t="s">
        <v>8351</v>
      </c>
      <c r="P1181" t="s">
        <v>8352</v>
      </c>
    </row>
    <row r="1182" spans="1:16" ht="43.5" hidden="1" x14ac:dyDescent="0.35">
      <c r="A1182">
        <v>1180</v>
      </c>
      <c r="B1182" s="5" t="s">
        <v>2424</v>
      </c>
      <c r="C1182" s="5" t="s">
        <v>2425</v>
      </c>
      <c r="D1182" s="6">
        <v>50000</v>
      </c>
      <c r="E1182" s="7">
        <v>5875</v>
      </c>
      <c r="F1182" t="s">
        <v>357</v>
      </c>
      <c r="G1182" t="s">
        <v>17</v>
      </c>
      <c r="H1182" t="s">
        <v>18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2353</v>
      </c>
      <c r="O1182" s="10" t="s">
        <v>8351</v>
      </c>
      <c r="P1182" t="s">
        <v>8352</v>
      </c>
    </row>
    <row r="1183" spans="1:16" ht="29" hidden="1" x14ac:dyDescent="0.35">
      <c r="A1183">
        <v>1181</v>
      </c>
      <c r="B1183" s="5" t="s">
        <v>2426</v>
      </c>
      <c r="C1183" s="5" t="s">
        <v>2427</v>
      </c>
      <c r="D1183" s="6">
        <v>50000</v>
      </c>
      <c r="E1183" s="7">
        <v>4</v>
      </c>
      <c r="F1183" t="s">
        <v>357</v>
      </c>
      <c r="G1183" t="s">
        <v>17</v>
      </c>
      <c r="H1183" t="s">
        <v>18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2353</v>
      </c>
      <c r="O1183" s="10" t="s">
        <v>8351</v>
      </c>
      <c r="P1183" t="s">
        <v>8352</v>
      </c>
    </row>
    <row r="1184" spans="1:16" ht="58" hidden="1" x14ac:dyDescent="0.35">
      <c r="A1184">
        <v>1182</v>
      </c>
      <c r="B1184" s="5" t="s">
        <v>2428</v>
      </c>
      <c r="C1184" s="5" t="s">
        <v>2429</v>
      </c>
      <c r="D1184" s="6">
        <v>1000</v>
      </c>
      <c r="E1184" s="7">
        <v>42</v>
      </c>
      <c r="F1184" t="s">
        <v>357</v>
      </c>
      <c r="G1184" t="s">
        <v>17</v>
      </c>
      <c r="H1184" t="s">
        <v>18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2353</v>
      </c>
      <c r="O1184" s="10" t="s">
        <v>8351</v>
      </c>
      <c r="P1184" t="s">
        <v>8352</v>
      </c>
    </row>
    <row r="1185" spans="1:16" ht="43.5" hidden="1" x14ac:dyDescent="0.35">
      <c r="A1185">
        <v>1183</v>
      </c>
      <c r="B1185" s="5" t="s">
        <v>2430</v>
      </c>
      <c r="C1185" s="5" t="s">
        <v>2431</v>
      </c>
      <c r="D1185" s="6">
        <v>2500</v>
      </c>
      <c r="E1185" s="7">
        <v>100</v>
      </c>
      <c r="F1185" t="s">
        <v>357</v>
      </c>
      <c r="G1185" t="s">
        <v>17</v>
      </c>
      <c r="H1185" t="s">
        <v>18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2353</v>
      </c>
      <c r="O1185" s="10" t="s">
        <v>8351</v>
      </c>
      <c r="P1185" t="s">
        <v>8352</v>
      </c>
    </row>
    <row r="1186" spans="1:16" ht="43.5" hidden="1" x14ac:dyDescent="0.35">
      <c r="A1186">
        <v>1184</v>
      </c>
      <c r="B1186" s="5" t="s">
        <v>2432</v>
      </c>
      <c r="C1186" s="5" t="s">
        <v>2433</v>
      </c>
      <c r="D1186" s="6">
        <v>22000</v>
      </c>
      <c r="E1186" s="7">
        <v>23086</v>
      </c>
      <c r="F1186" t="s">
        <v>16</v>
      </c>
      <c r="G1186" t="s">
        <v>24</v>
      </c>
      <c r="H1186" t="s">
        <v>25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2434</v>
      </c>
      <c r="O1186" s="10" t="s">
        <v>8353</v>
      </c>
      <c r="P1186" t="s">
        <v>8354</v>
      </c>
    </row>
    <row r="1187" spans="1:16" ht="58" hidden="1" x14ac:dyDescent="0.35">
      <c r="A1187">
        <v>1185</v>
      </c>
      <c r="B1187" s="5" t="s">
        <v>2435</v>
      </c>
      <c r="C1187" s="5" t="s">
        <v>2436</v>
      </c>
      <c r="D1187" s="6">
        <v>12500</v>
      </c>
      <c r="E1187" s="7">
        <v>13180</v>
      </c>
      <c r="F1187" t="s">
        <v>16</v>
      </c>
      <c r="G1187" t="s">
        <v>17</v>
      </c>
      <c r="H1187" t="s">
        <v>18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2434</v>
      </c>
      <c r="O1187" s="10" t="s">
        <v>8353</v>
      </c>
      <c r="P1187" t="s">
        <v>8354</v>
      </c>
    </row>
    <row r="1188" spans="1:16" ht="43.5" hidden="1" x14ac:dyDescent="0.35">
      <c r="A1188">
        <v>1186</v>
      </c>
      <c r="B1188" s="5" t="s">
        <v>2437</v>
      </c>
      <c r="C1188" s="5" t="s">
        <v>2438</v>
      </c>
      <c r="D1188" s="6">
        <v>7500</v>
      </c>
      <c r="E1188" s="7">
        <v>8005</v>
      </c>
      <c r="F1188" t="s">
        <v>16</v>
      </c>
      <c r="G1188" t="s">
        <v>24</v>
      </c>
      <c r="H1188" t="s">
        <v>25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2434</v>
      </c>
      <c r="O1188" s="10" t="s">
        <v>8353</v>
      </c>
      <c r="P1188" t="s">
        <v>8354</v>
      </c>
    </row>
    <row r="1189" spans="1:16" ht="43.5" hidden="1" x14ac:dyDescent="0.35">
      <c r="A1189">
        <v>1187</v>
      </c>
      <c r="B1189" s="5" t="s">
        <v>2439</v>
      </c>
      <c r="C1189" s="5" t="s">
        <v>2440</v>
      </c>
      <c r="D1189" s="6">
        <v>8750</v>
      </c>
      <c r="E1189" s="7">
        <v>9111</v>
      </c>
      <c r="F1189" t="s">
        <v>16</v>
      </c>
      <c r="G1189" t="s">
        <v>17</v>
      </c>
      <c r="H1189" t="s">
        <v>18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2434</v>
      </c>
      <c r="O1189" s="10" t="s">
        <v>8353</v>
      </c>
      <c r="P1189" t="s">
        <v>8354</v>
      </c>
    </row>
    <row r="1190" spans="1:16" ht="43.5" hidden="1" x14ac:dyDescent="0.35">
      <c r="A1190">
        <v>1188</v>
      </c>
      <c r="B1190" s="5" t="s">
        <v>2441</v>
      </c>
      <c r="C1190" s="5" t="s">
        <v>2442</v>
      </c>
      <c r="D1190" s="6">
        <v>2000</v>
      </c>
      <c r="E1190" s="7">
        <v>3211</v>
      </c>
      <c r="F1190" t="s">
        <v>16</v>
      </c>
      <c r="G1190" t="s">
        <v>159</v>
      </c>
      <c r="H1190" t="s">
        <v>160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2434</v>
      </c>
      <c r="O1190" s="10" t="s">
        <v>8353</v>
      </c>
      <c r="P1190" t="s">
        <v>8354</v>
      </c>
    </row>
    <row r="1191" spans="1:16" ht="43.5" hidden="1" x14ac:dyDescent="0.35">
      <c r="A1191">
        <v>1189</v>
      </c>
      <c r="B1191" s="5" t="s">
        <v>2443</v>
      </c>
      <c r="C1191" s="5" t="s">
        <v>2444</v>
      </c>
      <c r="D1191" s="6">
        <v>9000</v>
      </c>
      <c r="E1191" s="7">
        <v>9700</v>
      </c>
      <c r="F1191" t="s">
        <v>16</v>
      </c>
      <c r="G1191" t="s">
        <v>17</v>
      </c>
      <c r="H1191" t="s">
        <v>18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2434</v>
      </c>
      <c r="O1191" s="10" t="s">
        <v>8353</v>
      </c>
      <c r="P1191" t="s">
        <v>8354</v>
      </c>
    </row>
    <row r="1192" spans="1:16" ht="43.5" hidden="1" x14ac:dyDescent="0.35">
      <c r="A1192">
        <v>1190</v>
      </c>
      <c r="B1192" s="5" t="s">
        <v>2445</v>
      </c>
      <c r="C1192" s="5" t="s">
        <v>2446</v>
      </c>
      <c r="D1192" s="6">
        <v>500</v>
      </c>
      <c r="E1192" s="7">
        <v>675</v>
      </c>
      <c r="F1192" t="s">
        <v>16</v>
      </c>
      <c r="G1192" t="s">
        <v>17</v>
      </c>
      <c r="H1192" t="s">
        <v>18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2434</v>
      </c>
      <c r="O1192" s="10" t="s">
        <v>8353</v>
      </c>
      <c r="P1192" t="s">
        <v>8354</v>
      </c>
    </row>
    <row r="1193" spans="1:16" ht="43.5" hidden="1" x14ac:dyDescent="0.35">
      <c r="A1193">
        <v>1191</v>
      </c>
      <c r="B1193" s="5" t="s">
        <v>2447</v>
      </c>
      <c r="C1193" s="5" t="s">
        <v>2448</v>
      </c>
      <c r="D1193" s="6">
        <v>2700</v>
      </c>
      <c r="E1193" s="7">
        <v>2945</v>
      </c>
      <c r="F1193" t="s">
        <v>16</v>
      </c>
      <c r="G1193" t="s">
        <v>17</v>
      </c>
      <c r="H1193" t="s">
        <v>18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2434</v>
      </c>
      <c r="O1193" s="10" t="s">
        <v>8353</v>
      </c>
      <c r="P1193" t="s">
        <v>8354</v>
      </c>
    </row>
    <row r="1194" spans="1:16" ht="29" hidden="1" x14ac:dyDescent="0.35">
      <c r="A1194">
        <v>1192</v>
      </c>
      <c r="B1194" s="5" t="s">
        <v>2449</v>
      </c>
      <c r="C1194" s="5" t="s">
        <v>2450</v>
      </c>
      <c r="D1194" s="6">
        <v>100</v>
      </c>
      <c r="E1194" s="7">
        <v>290</v>
      </c>
      <c r="F1194" t="s">
        <v>16</v>
      </c>
      <c r="G1194" t="s">
        <v>24</v>
      </c>
      <c r="H1194" t="s">
        <v>25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2434</v>
      </c>
      <c r="O1194" s="10" t="s">
        <v>8353</v>
      </c>
      <c r="P1194" t="s">
        <v>8354</v>
      </c>
    </row>
    <row r="1195" spans="1:16" ht="58" hidden="1" x14ac:dyDescent="0.35">
      <c r="A1195">
        <v>1193</v>
      </c>
      <c r="B1195" s="5" t="s">
        <v>2451</v>
      </c>
      <c r="C1195" s="5" t="s">
        <v>2452</v>
      </c>
      <c r="D1195" s="6">
        <v>21000</v>
      </c>
      <c r="E1195" s="7">
        <v>21831</v>
      </c>
      <c r="F1195" t="s">
        <v>16</v>
      </c>
      <c r="G1195" t="s">
        <v>17</v>
      </c>
      <c r="H1195" t="s">
        <v>18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2434</v>
      </c>
      <c r="O1195" s="10" t="s">
        <v>8353</v>
      </c>
      <c r="P1195" t="s">
        <v>8354</v>
      </c>
    </row>
    <row r="1196" spans="1:16" ht="43.5" hidden="1" x14ac:dyDescent="0.35">
      <c r="A1196">
        <v>1194</v>
      </c>
      <c r="B1196" s="5" t="s">
        <v>2453</v>
      </c>
      <c r="C1196" s="5" t="s">
        <v>2454</v>
      </c>
      <c r="D1196" s="6">
        <v>12500</v>
      </c>
      <c r="E1196" s="7">
        <v>40280</v>
      </c>
      <c r="F1196" t="s">
        <v>16</v>
      </c>
      <c r="G1196" t="s">
        <v>2455</v>
      </c>
      <c r="H1196" t="s">
        <v>55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2434</v>
      </c>
      <c r="O1196" s="10" t="s">
        <v>8353</v>
      </c>
      <c r="P1196" t="s">
        <v>8354</v>
      </c>
    </row>
    <row r="1197" spans="1:16" ht="58" hidden="1" x14ac:dyDescent="0.35">
      <c r="A1197">
        <v>1195</v>
      </c>
      <c r="B1197" s="5" t="s">
        <v>2456</v>
      </c>
      <c r="C1197" s="5" t="s">
        <v>2457</v>
      </c>
      <c r="D1197" s="6">
        <v>10000</v>
      </c>
      <c r="E1197" s="7">
        <v>13500</v>
      </c>
      <c r="F1197" t="s">
        <v>16</v>
      </c>
      <c r="G1197" t="s">
        <v>1224</v>
      </c>
      <c r="H1197" t="s">
        <v>55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2434</v>
      </c>
      <c r="O1197" s="10" t="s">
        <v>8353</v>
      </c>
      <c r="P1197" t="s">
        <v>8354</v>
      </c>
    </row>
    <row r="1198" spans="1:16" ht="29" hidden="1" x14ac:dyDescent="0.35">
      <c r="A1198">
        <v>1196</v>
      </c>
      <c r="B1198" s="5" t="s">
        <v>2458</v>
      </c>
      <c r="C1198" s="5" t="s">
        <v>2459</v>
      </c>
      <c r="D1198" s="6">
        <v>14500</v>
      </c>
      <c r="E1198" s="7">
        <v>39137</v>
      </c>
      <c r="F1198" t="s">
        <v>16</v>
      </c>
      <c r="G1198" t="s">
        <v>24</v>
      </c>
      <c r="H1198" t="s">
        <v>25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2434</v>
      </c>
      <c r="O1198" s="10" t="s">
        <v>8353</v>
      </c>
      <c r="P1198" t="s">
        <v>8354</v>
      </c>
    </row>
    <row r="1199" spans="1:16" ht="58" hidden="1" x14ac:dyDescent="0.35">
      <c r="A1199">
        <v>1197</v>
      </c>
      <c r="B1199" s="5" t="s">
        <v>2460</v>
      </c>
      <c r="C1199" s="5" t="s">
        <v>2461</v>
      </c>
      <c r="D1199" s="6">
        <v>15000</v>
      </c>
      <c r="E1199" s="7">
        <v>37994</v>
      </c>
      <c r="F1199" t="s">
        <v>16</v>
      </c>
      <c r="G1199" t="s">
        <v>17</v>
      </c>
      <c r="H1199" t="s">
        <v>18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2434</v>
      </c>
      <c r="O1199" s="10" t="s">
        <v>8353</v>
      </c>
      <c r="P1199" t="s">
        <v>8354</v>
      </c>
    </row>
    <row r="1200" spans="1:16" ht="43.5" hidden="1" x14ac:dyDescent="0.35">
      <c r="A1200">
        <v>1198</v>
      </c>
      <c r="B1200" s="5" t="s">
        <v>2462</v>
      </c>
      <c r="C1200" s="5" t="s">
        <v>2463</v>
      </c>
      <c r="D1200" s="6">
        <v>3500</v>
      </c>
      <c r="E1200" s="7">
        <v>9121</v>
      </c>
      <c r="F1200" t="s">
        <v>16</v>
      </c>
      <c r="G1200" t="s">
        <v>17</v>
      </c>
      <c r="H1200" t="s">
        <v>18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2434</v>
      </c>
      <c r="O1200" s="10" t="s">
        <v>8353</v>
      </c>
      <c r="P1200" t="s">
        <v>8354</v>
      </c>
    </row>
    <row r="1201" spans="1:16" ht="43.5" hidden="1" x14ac:dyDescent="0.35">
      <c r="A1201">
        <v>1199</v>
      </c>
      <c r="B1201" s="5" t="s">
        <v>2464</v>
      </c>
      <c r="C1201" s="5" t="s">
        <v>2465</v>
      </c>
      <c r="D1201" s="6">
        <v>2658</v>
      </c>
      <c r="E1201" s="7">
        <v>2693</v>
      </c>
      <c r="F1201" t="s">
        <v>16</v>
      </c>
      <c r="G1201" t="s">
        <v>24</v>
      </c>
      <c r="H1201" t="s">
        <v>25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2434</v>
      </c>
      <c r="O1201" s="10" t="s">
        <v>8353</v>
      </c>
      <c r="P1201" t="s">
        <v>8354</v>
      </c>
    </row>
    <row r="1202" spans="1:16" ht="43.5" hidden="1" x14ac:dyDescent="0.35">
      <c r="A1202">
        <v>1200</v>
      </c>
      <c r="B1202" s="5" t="s">
        <v>2466</v>
      </c>
      <c r="C1202" s="5" t="s">
        <v>2467</v>
      </c>
      <c r="D1202" s="6">
        <v>4800</v>
      </c>
      <c r="E1202" s="7">
        <v>6029</v>
      </c>
      <c r="F1202" t="s">
        <v>16</v>
      </c>
      <c r="G1202" t="s">
        <v>17</v>
      </c>
      <c r="H1202" t="s">
        <v>18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2434</v>
      </c>
      <c r="O1202" s="10" t="s">
        <v>8353</v>
      </c>
      <c r="P1202" t="s">
        <v>8354</v>
      </c>
    </row>
    <row r="1203" spans="1:16" ht="43.5" hidden="1" x14ac:dyDescent="0.35">
      <c r="A1203">
        <v>1201</v>
      </c>
      <c r="B1203" s="5" t="s">
        <v>2468</v>
      </c>
      <c r="C1203" s="5" t="s">
        <v>2469</v>
      </c>
      <c r="D1203" s="6">
        <v>6000</v>
      </c>
      <c r="E1203" s="7">
        <v>6146.27</v>
      </c>
      <c r="F1203" t="s">
        <v>16</v>
      </c>
      <c r="G1203" t="s">
        <v>24</v>
      </c>
      <c r="H1203" t="s">
        <v>25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2434</v>
      </c>
      <c r="O1203" s="10" t="s">
        <v>8353</v>
      </c>
      <c r="P1203" t="s">
        <v>8354</v>
      </c>
    </row>
    <row r="1204" spans="1:16" ht="58" hidden="1" x14ac:dyDescent="0.35">
      <c r="A1204">
        <v>1202</v>
      </c>
      <c r="B1204" s="5" t="s">
        <v>2470</v>
      </c>
      <c r="C1204" s="5" t="s">
        <v>2471</v>
      </c>
      <c r="D1204" s="6">
        <v>25000</v>
      </c>
      <c r="E1204" s="7">
        <v>49811</v>
      </c>
      <c r="F1204" t="s">
        <v>16</v>
      </c>
      <c r="G1204" t="s">
        <v>50</v>
      </c>
      <c r="H1204" t="s">
        <v>51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2434</v>
      </c>
      <c r="O1204" s="10" t="s">
        <v>8353</v>
      </c>
      <c r="P1204" t="s">
        <v>8354</v>
      </c>
    </row>
    <row r="1205" spans="1:16" ht="43.5" hidden="1" x14ac:dyDescent="0.35">
      <c r="A1205">
        <v>1203</v>
      </c>
      <c r="B1205" s="5" t="s">
        <v>2472</v>
      </c>
      <c r="C1205" s="5" t="s">
        <v>2473</v>
      </c>
      <c r="D1205" s="6">
        <v>16300</v>
      </c>
      <c r="E1205" s="7">
        <v>16700</v>
      </c>
      <c r="F1205" t="s">
        <v>16</v>
      </c>
      <c r="G1205" t="s">
        <v>17</v>
      </c>
      <c r="H1205" t="s">
        <v>18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2434</v>
      </c>
      <c r="O1205" s="10" t="s">
        <v>8353</v>
      </c>
      <c r="P1205" t="s">
        <v>8354</v>
      </c>
    </row>
    <row r="1206" spans="1:16" ht="43.5" hidden="1" x14ac:dyDescent="0.35">
      <c r="A1206">
        <v>1204</v>
      </c>
      <c r="B1206" s="5" t="s">
        <v>2474</v>
      </c>
      <c r="C1206" s="5" t="s">
        <v>2475</v>
      </c>
      <c r="D1206" s="6">
        <v>13000</v>
      </c>
      <c r="E1206" s="7">
        <v>13383</v>
      </c>
      <c r="F1206" t="s">
        <v>16</v>
      </c>
      <c r="G1206" t="s">
        <v>17</v>
      </c>
      <c r="H1206" t="s">
        <v>18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2434</v>
      </c>
      <c r="O1206" s="10" t="s">
        <v>8353</v>
      </c>
      <c r="P1206" t="s">
        <v>8354</v>
      </c>
    </row>
    <row r="1207" spans="1:16" ht="43.5" hidden="1" x14ac:dyDescent="0.35">
      <c r="A1207">
        <v>1205</v>
      </c>
      <c r="B1207" s="5" t="s">
        <v>2476</v>
      </c>
      <c r="C1207" s="5" t="s">
        <v>2477</v>
      </c>
      <c r="D1207" s="6">
        <v>13000</v>
      </c>
      <c r="E1207" s="7">
        <v>13112</v>
      </c>
      <c r="F1207" t="s">
        <v>16</v>
      </c>
      <c r="G1207" t="s">
        <v>502</v>
      </c>
      <c r="H1207" t="s">
        <v>55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2434</v>
      </c>
      <c r="O1207" s="10" t="s">
        <v>8353</v>
      </c>
      <c r="P1207" t="s">
        <v>8354</v>
      </c>
    </row>
    <row r="1208" spans="1:16" ht="58" hidden="1" x14ac:dyDescent="0.35">
      <c r="A1208">
        <v>1206</v>
      </c>
      <c r="B1208" s="5" t="s">
        <v>2478</v>
      </c>
      <c r="C1208" s="5" t="s">
        <v>2479</v>
      </c>
      <c r="D1208" s="6">
        <v>900</v>
      </c>
      <c r="E1208" s="7">
        <v>1035</v>
      </c>
      <c r="F1208" t="s">
        <v>16</v>
      </c>
      <c r="G1208" t="s">
        <v>2012</v>
      </c>
      <c r="H1208" t="s">
        <v>55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2434</v>
      </c>
      <c r="O1208" s="10" t="s">
        <v>8353</v>
      </c>
      <c r="P1208" t="s">
        <v>8354</v>
      </c>
    </row>
    <row r="1209" spans="1:16" ht="29" hidden="1" x14ac:dyDescent="0.35">
      <c r="A1209">
        <v>1207</v>
      </c>
      <c r="B1209" s="5" t="s">
        <v>2480</v>
      </c>
      <c r="C1209" s="5" t="s">
        <v>2481</v>
      </c>
      <c r="D1209" s="6">
        <v>16700</v>
      </c>
      <c r="E1209" s="7">
        <v>17396</v>
      </c>
      <c r="F1209" t="s">
        <v>16</v>
      </c>
      <c r="G1209" t="s">
        <v>1224</v>
      </c>
      <c r="H1209" t="s">
        <v>55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2434</v>
      </c>
      <c r="O1209" s="10" t="s">
        <v>8353</v>
      </c>
      <c r="P1209" t="s">
        <v>8354</v>
      </c>
    </row>
    <row r="1210" spans="1:16" ht="58" hidden="1" x14ac:dyDescent="0.35">
      <c r="A1210">
        <v>1208</v>
      </c>
      <c r="B1210" s="5" t="s">
        <v>2482</v>
      </c>
      <c r="C1210" s="5" t="s">
        <v>2483</v>
      </c>
      <c r="D1210" s="6">
        <v>10000</v>
      </c>
      <c r="E1210" s="7">
        <v>15530</v>
      </c>
      <c r="F1210" t="s">
        <v>16</v>
      </c>
      <c r="G1210" t="s">
        <v>17</v>
      </c>
      <c r="H1210" t="s">
        <v>18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2434</v>
      </c>
      <c r="O1210" s="10" t="s">
        <v>8353</v>
      </c>
      <c r="P1210" t="s">
        <v>8354</v>
      </c>
    </row>
    <row r="1211" spans="1:16" ht="43.5" hidden="1" x14ac:dyDescent="0.35">
      <c r="A1211">
        <v>1209</v>
      </c>
      <c r="B1211" s="5" t="s">
        <v>2484</v>
      </c>
      <c r="C1211" s="5" t="s">
        <v>2485</v>
      </c>
      <c r="D1211" s="6">
        <v>6000</v>
      </c>
      <c r="E1211" s="7">
        <v>6360</v>
      </c>
      <c r="F1211" t="s">
        <v>16</v>
      </c>
      <c r="G1211" t="s">
        <v>17</v>
      </c>
      <c r="H1211" t="s">
        <v>18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2434</v>
      </c>
      <c r="O1211" s="10" t="s">
        <v>8353</v>
      </c>
      <c r="P1211" t="s">
        <v>8354</v>
      </c>
    </row>
    <row r="1212" spans="1:16" ht="29" hidden="1" x14ac:dyDescent="0.35">
      <c r="A1212">
        <v>1210</v>
      </c>
      <c r="B1212" s="5" t="s">
        <v>2486</v>
      </c>
      <c r="C1212" s="5" t="s">
        <v>2487</v>
      </c>
      <c r="D1212" s="6">
        <v>20000</v>
      </c>
      <c r="E1212" s="7">
        <v>50863</v>
      </c>
      <c r="F1212" t="s">
        <v>16</v>
      </c>
      <c r="G1212" t="s">
        <v>476</v>
      </c>
      <c r="H1212" t="s">
        <v>477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2434</v>
      </c>
      <c r="O1212" s="10" t="s">
        <v>8353</v>
      </c>
      <c r="P1212" t="s">
        <v>8354</v>
      </c>
    </row>
    <row r="1213" spans="1:16" ht="43.5" hidden="1" x14ac:dyDescent="0.35">
      <c r="A1213">
        <v>1211</v>
      </c>
      <c r="B1213" s="5" t="s">
        <v>2488</v>
      </c>
      <c r="C1213" s="5" t="s">
        <v>2489</v>
      </c>
      <c r="D1213" s="6">
        <v>1000</v>
      </c>
      <c r="E1213" s="7">
        <v>1011</v>
      </c>
      <c r="F1213" t="s">
        <v>16</v>
      </c>
      <c r="G1213" t="s">
        <v>159</v>
      </c>
      <c r="H1213" t="s">
        <v>160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2434</v>
      </c>
      <c r="O1213" s="10" t="s">
        <v>8353</v>
      </c>
      <c r="P1213" t="s">
        <v>8354</v>
      </c>
    </row>
    <row r="1214" spans="1:16" ht="58" hidden="1" x14ac:dyDescent="0.35">
      <c r="A1214">
        <v>1212</v>
      </c>
      <c r="B1214" s="5" t="s">
        <v>2490</v>
      </c>
      <c r="C1214" s="5" t="s">
        <v>2491</v>
      </c>
      <c r="D1214" s="6">
        <v>2500</v>
      </c>
      <c r="E1214" s="7">
        <v>3226</v>
      </c>
      <c r="F1214" t="s">
        <v>16</v>
      </c>
      <c r="G1214" t="s">
        <v>17</v>
      </c>
      <c r="H1214" t="s">
        <v>18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2434</v>
      </c>
      <c r="O1214" s="10" t="s">
        <v>8353</v>
      </c>
      <c r="P1214" t="s">
        <v>8354</v>
      </c>
    </row>
    <row r="1215" spans="1:16" ht="58" hidden="1" x14ac:dyDescent="0.35">
      <c r="A1215">
        <v>1213</v>
      </c>
      <c r="B1215" s="5" t="s">
        <v>2492</v>
      </c>
      <c r="C1215" s="5" t="s">
        <v>2493</v>
      </c>
      <c r="D1215" s="6">
        <v>6500</v>
      </c>
      <c r="E1215" s="7">
        <v>6645</v>
      </c>
      <c r="F1215" t="s">
        <v>16</v>
      </c>
      <c r="G1215" t="s">
        <v>24</v>
      </c>
      <c r="H1215" t="s">
        <v>25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2434</v>
      </c>
      <c r="O1215" s="10" t="s">
        <v>8353</v>
      </c>
      <c r="P1215" t="s">
        <v>8354</v>
      </c>
    </row>
    <row r="1216" spans="1:16" ht="58" hidden="1" x14ac:dyDescent="0.35">
      <c r="A1216">
        <v>1214</v>
      </c>
      <c r="B1216" s="5" t="s">
        <v>2494</v>
      </c>
      <c r="C1216" s="5" t="s">
        <v>2495</v>
      </c>
      <c r="D1216" s="6">
        <v>2000</v>
      </c>
      <c r="E1216" s="7">
        <v>2636</v>
      </c>
      <c r="F1216" t="s">
        <v>16</v>
      </c>
      <c r="G1216" t="s">
        <v>17</v>
      </c>
      <c r="H1216" t="s">
        <v>18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2434</v>
      </c>
      <c r="O1216" s="10" t="s">
        <v>8353</v>
      </c>
      <c r="P1216" t="s">
        <v>8354</v>
      </c>
    </row>
    <row r="1217" spans="1:16" ht="43.5" hidden="1" x14ac:dyDescent="0.35">
      <c r="A1217">
        <v>1215</v>
      </c>
      <c r="B1217" s="5" t="s">
        <v>2496</v>
      </c>
      <c r="C1217" s="5" t="s">
        <v>2497</v>
      </c>
      <c r="D1217" s="6">
        <v>5000</v>
      </c>
      <c r="E1217" s="7">
        <v>39304.01</v>
      </c>
      <c r="F1217" t="s">
        <v>16</v>
      </c>
      <c r="G1217" t="s">
        <v>17</v>
      </c>
      <c r="H1217" t="s">
        <v>18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2434</v>
      </c>
      <c r="O1217" s="10" t="s">
        <v>8353</v>
      </c>
      <c r="P1217" t="s">
        <v>8354</v>
      </c>
    </row>
    <row r="1218" spans="1:16" ht="29" hidden="1" x14ac:dyDescent="0.35">
      <c r="A1218">
        <v>1216</v>
      </c>
      <c r="B1218" s="5" t="s">
        <v>2498</v>
      </c>
      <c r="C1218" s="5" t="s">
        <v>2499</v>
      </c>
      <c r="D1218" s="6">
        <v>14000</v>
      </c>
      <c r="E1218" s="7">
        <v>20398</v>
      </c>
      <c r="F1218" t="s">
        <v>16</v>
      </c>
      <c r="G1218" t="s">
        <v>17</v>
      </c>
      <c r="H1218" t="s">
        <v>18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2434</v>
      </c>
      <c r="O1218" s="10" t="s">
        <v>8353</v>
      </c>
      <c r="P1218" t="s">
        <v>8354</v>
      </c>
    </row>
    <row r="1219" spans="1:16" ht="43.5" hidden="1" x14ac:dyDescent="0.35">
      <c r="A1219">
        <v>1217</v>
      </c>
      <c r="B1219" s="5" t="s">
        <v>2500</v>
      </c>
      <c r="C1219" s="5" t="s">
        <v>2501</v>
      </c>
      <c r="D1219" s="6">
        <v>26500</v>
      </c>
      <c r="E1219" s="7">
        <v>27189</v>
      </c>
      <c r="F1219" t="s">
        <v>16</v>
      </c>
      <c r="G1219" t="s">
        <v>17</v>
      </c>
      <c r="H1219" t="s">
        <v>18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2434</v>
      </c>
      <c r="O1219" s="10" t="s">
        <v>8353</v>
      </c>
      <c r="P1219" t="s">
        <v>8354</v>
      </c>
    </row>
    <row r="1220" spans="1:16" ht="58" hidden="1" x14ac:dyDescent="0.35">
      <c r="A1220">
        <v>1218</v>
      </c>
      <c r="B1220" s="5" t="s">
        <v>2502</v>
      </c>
      <c r="C1220" s="5" t="s">
        <v>2503</v>
      </c>
      <c r="D1220" s="6">
        <v>9000</v>
      </c>
      <c r="E1220" s="7">
        <v>15505</v>
      </c>
      <c r="F1220" t="s">
        <v>16</v>
      </c>
      <c r="G1220" t="s">
        <v>17</v>
      </c>
      <c r="H1220" t="s">
        <v>18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2434</v>
      </c>
      <c r="O1220" s="10" t="s">
        <v>8353</v>
      </c>
      <c r="P1220" t="s">
        <v>8354</v>
      </c>
    </row>
    <row r="1221" spans="1:16" ht="29" hidden="1" x14ac:dyDescent="0.35">
      <c r="A1221">
        <v>1219</v>
      </c>
      <c r="B1221" s="5" t="s">
        <v>2504</v>
      </c>
      <c r="C1221" s="5" t="s">
        <v>2505</v>
      </c>
      <c r="D1221" s="6">
        <v>16350</v>
      </c>
      <c r="E1221" s="7">
        <v>26024</v>
      </c>
      <c r="F1221" t="s">
        <v>16</v>
      </c>
      <c r="G1221" t="s">
        <v>17</v>
      </c>
      <c r="H1221" t="s">
        <v>18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2434</v>
      </c>
      <c r="O1221" s="10" t="s">
        <v>8353</v>
      </c>
      <c r="P1221" t="s">
        <v>8354</v>
      </c>
    </row>
    <row r="1222" spans="1:16" ht="43.5" hidden="1" x14ac:dyDescent="0.35">
      <c r="A1222">
        <v>1220</v>
      </c>
      <c r="B1222" s="5" t="s">
        <v>2506</v>
      </c>
      <c r="C1222" s="5" t="s">
        <v>2507</v>
      </c>
      <c r="D1222" s="6">
        <v>15000</v>
      </c>
      <c r="E1222" s="7">
        <v>15565</v>
      </c>
      <c r="F1222" t="s">
        <v>16</v>
      </c>
      <c r="G1222" t="s">
        <v>502</v>
      </c>
      <c r="H1222" t="s">
        <v>55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2434</v>
      </c>
      <c r="O1222" s="10" t="s">
        <v>8353</v>
      </c>
      <c r="P1222" t="s">
        <v>8354</v>
      </c>
    </row>
    <row r="1223" spans="1:16" ht="43.5" hidden="1" x14ac:dyDescent="0.35">
      <c r="A1223">
        <v>1221</v>
      </c>
      <c r="B1223" s="5" t="s">
        <v>2508</v>
      </c>
      <c r="C1223" s="5" t="s">
        <v>2509</v>
      </c>
      <c r="D1223" s="6">
        <v>2200</v>
      </c>
      <c r="E1223" s="7">
        <v>2451.0100000000002</v>
      </c>
      <c r="F1223" t="s">
        <v>16</v>
      </c>
      <c r="G1223" t="s">
        <v>24</v>
      </c>
      <c r="H1223" t="s">
        <v>25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2434</v>
      </c>
      <c r="O1223" s="10" t="s">
        <v>8353</v>
      </c>
      <c r="P1223" t="s">
        <v>8354</v>
      </c>
    </row>
    <row r="1224" spans="1:16" ht="29" hidden="1" x14ac:dyDescent="0.35">
      <c r="A1224">
        <v>1222</v>
      </c>
      <c r="B1224" s="5" t="s">
        <v>2510</v>
      </c>
      <c r="C1224" s="5" t="s">
        <v>2511</v>
      </c>
      <c r="D1224" s="6">
        <v>4000</v>
      </c>
      <c r="E1224" s="7">
        <v>11215</v>
      </c>
      <c r="F1224" t="s">
        <v>16</v>
      </c>
      <c r="G1224" t="s">
        <v>159</v>
      </c>
      <c r="H1224" t="s">
        <v>160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2434</v>
      </c>
      <c r="O1224" s="10" t="s">
        <v>8353</v>
      </c>
      <c r="P1224" t="s">
        <v>8354</v>
      </c>
    </row>
    <row r="1225" spans="1:16" ht="43.5" hidden="1" x14ac:dyDescent="0.35">
      <c r="A1225">
        <v>1223</v>
      </c>
      <c r="B1225" s="5" t="s">
        <v>2512</v>
      </c>
      <c r="C1225" s="5" t="s">
        <v>2513</v>
      </c>
      <c r="D1225" s="6">
        <v>19800</v>
      </c>
      <c r="E1225" s="7">
        <v>22197</v>
      </c>
      <c r="F1225" t="s">
        <v>16</v>
      </c>
      <c r="G1225" t="s">
        <v>17</v>
      </c>
      <c r="H1225" t="s">
        <v>18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2434</v>
      </c>
      <c r="O1225" s="10" t="s">
        <v>8353</v>
      </c>
      <c r="P1225" t="s">
        <v>8354</v>
      </c>
    </row>
    <row r="1226" spans="1:16" ht="29" hidden="1" x14ac:dyDescent="0.35">
      <c r="A1226">
        <v>1224</v>
      </c>
      <c r="B1226" s="5" t="s">
        <v>2514</v>
      </c>
      <c r="C1226" s="5" t="s">
        <v>2515</v>
      </c>
      <c r="D1226" s="6">
        <v>15000</v>
      </c>
      <c r="E1226" s="7">
        <v>1060</v>
      </c>
      <c r="F1226" t="s">
        <v>272</v>
      </c>
      <c r="G1226" t="s">
        <v>17</v>
      </c>
      <c r="H1226" t="s">
        <v>18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2516</v>
      </c>
      <c r="O1226" s="10" t="s">
        <v>8340</v>
      </c>
      <c r="P1226" t="s">
        <v>8355</v>
      </c>
    </row>
    <row r="1227" spans="1:16" ht="43.5" hidden="1" x14ac:dyDescent="0.35">
      <c r="A1227">
        <v>1225</v>
      </c>
      <c r="B1227" s="5" t="s">
        <v>2517</v>
      </c>
      <c r="C1227" s="5" t="s">
        <v>2518</v>
      </c>
      <c r="D1227" s="6">
        <v>3000</v>
      </c>
      <c r="E1227" s="7">
        <v>132</v>
      </c>
      <c r="F1227" t="s">
        <v>272</v>
      </c>
      <c r="G1227" t="s">
        <v>17</v>
      </c>
      <c r="H1227" t="s">
        <v>18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2516</v>
      </c>
      <c r="O1227" s="10" t="s">
        <v>8340</v>
      </c>
      <c r="P1227" t="s">
        <v>8355</v>
      </c>
    </row>
    <row r="1228" spans="1:16" ht="43.5" hidden="1" x14ac:dyDescent="0.35">
      <c r="A1228">
        <v>1226</v>
      </c>
      <c r="B1228" s="5" t="s">
        <v>2519</v>
      </c>
      <c r="C1228" s="5" t="s">
        <v>2520</v>
      </c>
      <c r="D1228" s="6">
        <v>50000</v>
      </c>
      <c r="E1228" s="7">
        <v>1937</v>
      </c>
      <c r="F1228" t="s">
        <v>272</v>
      </c>
      <c r="G1228" t="s">
        <v>17</v>
      </c>
      <c r="H1228" t="s">
        <v>18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2516</v>
      </c>
      <c r="O1228" s="10" t="s">
        <v>8340</v>
      </c>
      <c r="P1228" t="s">
        <v>8355</v>
      </c>
    </row>
    <row r="1229" spans="1:16" ht="43.5" hidden="1" x14ac:dyDescent="0.35">
      <c r="A1229">
        <v>1227</v>
      </c>
      <c r="B1229" s="5" t="s">
        <v>2521</v>
      </c>
      <c r="C1229" s="5" t="s">
        <v>2522</v>
      </c>
      <c r="D1229" s="6">
        <v>2000</v>
      </c>
      <c r="E1229" s="7">
        <v>0</v>
      </c>
      <c r="F1229" t="s">
        <v>272</v>
      </c>
      <c r="G1229" t="s">
        <v>17</v>
      </c>
      <c r="H1229" t="s">
        <v>18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2516</v>
      </c>
      <c r="O1229" s="10" t="s">
        <v>8340</v>
      </c>
      <c r="P1229" t="s">
        <v>8355</v>
      </c>
    </row>
    <row r="1230" spans="1:16" ht="43.5" hidden="1" x14ac:dyDescent="0.35">
      <c r="A1230">
        <v>1228</v>
      </c>
      <c r="B1230" s="5" t="s">
        <v>2523</v>
      </c>
      <c r="C1230" s="5" t="s">
        <v>2524</v>
      </c>
      <c r="D1230" s="6">
        <v>5000</v>
      </c>
      <c r="E1230" s="7">
        <v>1465</v>
      </c>
      <c r="F1230" t="s">
        <v>272</v>
      </c>
      <c r="G1230" t="s">
        <v>17</v>
      </c>
      <c r="H1230" t="s">
        <v>18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2516</v>
      </c>
      <c r="O1230" s="10" t="s">
        <v>8340</v>
      </c>
      <c r="P1230" t="s">
        <v>8355</v>
      </c>
    </row>
    <row r="1231" spans="1:16" ht="58" hidden="1" x14ac:dyDescent="0.35">
      <c r="A1231">
        <v>1229</v>
      </c>
      <c r="B1231" s="5" t="s">
        <v>2525</v>
      </c>
      <c r="C1231" s="5" t="s">
        <v>2526</v>
      </c>
      <c r="D1231" s="6">
        <v>2750</v>
      </c>
      <c r="E1231" s="7">
        <v>25</v>
      </c>
      <c r="F1231" t="s">
        <v>272</v>
      </c>
      <c r="G1231" t="s">
        <v>17</v>
      </c>
      <c r="H1231" t="s">
        <v>18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2516</v>
      </c>
      <c r="O1231" s="10" t="s">
        <v>8340</v>
      </c>
      <c r="P1231" t="s">
        <v>8355</v>
      </c>
    </row>
    <row r="1232" spans="1:16" ht="43.5" hidden="1" x14ac:dyDescent="0.35">
      <c r="A1232">
        <v>1230</v>
      </c>
      <c r="B1232" s="5" t="s">
        <v>2527</v>
      </c>
      <c r="C1232" s="5" t="s">
        <v>2528</v>
      </c>
      <c r="D1232" s="6">
        <v>500000</v>
      </c>
      <c r="E1232" s="7">
        <v>0</v>
      </c>
      <c r="F1232" t="s">
        <v>272</v>
      </c>
      <c r="G1232" t="s">
        <v>17</v>
      </c>
      <c r="H1232" t="s">
        <v>18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2516</v>
      </c>
      <c r="O1232" s="10" t="s">
        <v>8340</v>
      </c>
      <c r="P1232" t="s">
        <v>8355</v>
      </c>
    </row>
    <row r="1233" spans="1:16" ht="43.5" hidden="1" x14ac:dyDescent="0.35">
      <c r="A1233">
        <v>1231</v>
      </c>
      <c r="B1233" s="5" t="s">
        <v>2529</v>
      </c>
      <c r="C1233" s="5" t="s">
        <v>2530</v>
      </c>
      <c r="D1233" s="6">
        <v>5000</v>
      </c>
      <c r="E1233" s="7">
        <v>0</v>
      </c>
      <c r="F1233" t="s">
        <v>272</v>
      </c>
      <c r="G1233" t="s">
        <v>17</v>
      </c>
      <c r="H1233" t="s">
        <v>18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2516</v>
      </c>
      <c r="O1233" s="10" t="s">
        <v>8340</v>
      </c>
      <c r="P1233" t="s">
        <v>8355</v>
      </c>
    </row>
    <row r="1234" spans="1:16" ht="43.5" hidden="1" x14ac:dyDescent="0.35">
      <c r="A1234">
        <v>1232</v>
      </c>
      <c r="B1234" s="5" t="s">
        <v>2531</v>
      </c>
      <c r="C1234" s="5" t="s">
        <v>2532</v>
      </c>
      <c r="D1234" s="6">
        <v>5000</v>
      </c>
      <c r="E1234" s="7">
        <v>40</v>
      </c>
      <c r="F1234" t="s">
        <v>272</v>
      </c>
      <c r="G1234" t="s">
        <v>17</v>
      </c>
      <c r="H1234" t="s">
        <v>18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2516</v>
      </c>
      <c r="O1234" s="10" t="s">
        <v>8340</v>
      </c>
      <c r="P1234" t="s">
        <v>8355</v>
      </c>
    </row>
    <row r="1235" spans="1:16" ht="43.5" hidden="1" x14ac:dyDescent="0.35">
      <c r="A1235">
        <v>1233</v>
      </c>
      <c r="B1235" s="5" t="s">
        <v>2533</v>
      </c>
      <c r="C1235" s="5" t="s">
        <v>2534</v>
      </c>
      <c r="D1235" s="6">
        <v>1000</v>
      </c>
      <c r="E1235" s="7">
        <v>116</v>
      </c>
      <c r="F1235" t="s">
        <v>272</v>
      </c>
      <c r="G1235" t="s">
        <v>17</v>
      </c>
      <c r="H1235" t="s">
        <v>18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2516</v>
      </c>
      <c r="O1235" s="10" t="s">
        <v>8340</v>
      </c>
      <c r="P1235" t="s">
        <v>8355</v>
      </c>
    </row>
    <row r="1236" spans="1:16" ht="43.5" hidden="1" x14ac:dyDescent="0.35">
      <c r="A1236">
        <v>1234</v>
      </c>
      <c r="B1236" s="5" t="s">
        <v>2535</v>
      </c>
      <c r="C1236" s="5" t="s">
        <v>2536</v>
      </c>
      <c r="D1236" s="6">
        <v>50000</v>
      </c>
      <c r="E1236" s="7">
        <v>0</v>
      </c>
      <c r="F1236" t="s">
        <v>272</v>
      </c>
      <c r="G1236" t="s">
        <v>24</v>
      </c>
      <c r="H1236" t="s">
        <v>25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2516</v>
      </c>
      <c r="O1236" s="10" t="s">
        <v>8340</v>
      </c>
      <c r="P1236" t="s">
        <v>8355</v>
      </c>
    </row>
    <row r="1237" spans="1:16" ht="43.5" hidden="1" x14ac:dyDescent="0.35">
      <c r="A1237">
        <v>1235</v>
      </c>
      <c r="B1237" s="5" t="s">
        <v>2537</v>
      </c>
      <c r="C1237" s="5" t="s">
        <v>2538</v>
      </c>
      <c r="D1237" s="6">
        <v>7534</v>
      </c>
      <c r="E1237" s="7">
        <v>210</v>
      </c>
      <c r="F1237" t="s">
        <v>272</v>
      </c>
      <c r="G1237" t="s">
        <v>17</v>
      </c>
      <c r="H1237" t="s">
        <v>18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2516</v>
      </c>
      <c r="O1237" s="10" t="s">
        <v>8340</v>
      </c>
      <c r="P1237" t="s">
        <v>8355</v>
      </c>
    </row>
    <row r="1238" spans="1:16" hidden="1" x14ac:dyDescent="0.35">
      <c r="A1238">
        <v>1236</v>
      </c>
      <c r="B1238" s="5" t="s">
        <v>2539</v>
      </c>
      <c r="C1238" s="5" t="s">
        <v>2540</v>
      </c>
      <c r="D1238" s="6">
        <v>2500</v>
      </c>
      <c r="E1238" s="7">
        <v>0</v>
      </c>
      <c r="F1238" t="s">
        <v>272</v>
      </c>
      <c r="G1238" t="s">
        <v>17</v>
      </c>
      <c r="H1238" t="s">
        <v>18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2516</v>
      </c>
      <c r="O1238" s="10" t="s">
        <v>8340</v>
      </c>
      <c r="P1238" t="s">
        <v>8355</v>
      </c>
    </row>
    <row r="1239" spans="1:16" ht="58" hidden="1" x14ac:dyDescent="0.35">
      <c r="A1239">
        <v>1237</v>
      </c>
      <c r="B1239" s="5" t="s">
        <v>2541</v>
      </c>
      <c r="C1239" s="5" t="s">
        <v>2542</v>
      </c>
      <c r="D1239" s="6">
        <v>25000</v>
      </c>
      <c r="E1239" s="7">
        <v>0</v>
      </c>
      <c r="F1239" t="s">
        <v>272</v>
      </c>
      <c r="G1239" t="s">
        <v>17</v>
      </c>
      <c r="H1239" t="s">
        <v>18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2516</v>
      </c>
      <c r="O1239" s="10" t="s">
        <v>8340</v>
      </c>
      <c r="P1239" t="s">
        <v>8355</v>
      </c>
    </row>
    <row r="1240" spans="1:16" ht="58" hidden="1" x14ac:dyDescent="0.35">
      <c r="A1240">
        <v>1238</v>
      </c>
      <c r="B1240" s="5" t="s">
        <v>2543</v>
      </c>
      <c r="C1240" s="5" t="s">
        <v>2544</v>
      </c>
      <c r="D1240" s="6">
        <v>1000</v>
      </c>
      <c r="E1240" s="7">
        <v>178</v>
      </c>
      <c r="F1240" t="s">
        <v>272</v>
      </c>
      <c r="G1240" t="s">
        <v>17</v>
      </c>
      <c r="H1240" t="s">
        <v>18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2516</v>
      </c>
      <c r="O1240" s="10" t="s">
        <v>8340</v>
      </c>
      <c r="P1240" t="s">
        <v>8355</v>
      </c>
    </row>
    <row r="1241" spans="1:16" ht="29" hidden="1" x14ac:dyDescent="0.35">
      <c r="A1241">
        <v>1239</v>
      </c>
      <c r="B1241" s="5" t="s">
        <v>2545</v>
      </c>
      <c r="C1241" s="5" t="s">
        <v>2546</v>
      </c>
      <c r="D1241" s="6">
        <v>2500</v>
      </c>
      <c r="E1241" s="7">
        <v>0</v>
      </c>
      <c r="F1241" t="s">
        <v>272</v>
      </c>
      <c r="G1241" t="s">
        <v>17</v>
      </c>
      <c r="H1241" t="s">
        <v>18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2516</v>
      </c>
      <c r="O1241" s="10" t="s">
        <v>8340</v>
      </c>
      <c r="P1241" t="s">
        <v>8355</v>
      </c>
    </row>
    <row r="1242" spans="1:16" ht="43.5" hidden="1" x14ac:dyDescent="0.35">
      <c r="A1242">
        <v>1240</v>
      </c>
      <c r="B1242" s="5" t="s">
        <v>2547</v>
      </c>
      <c r="C1242" s="5" t="s">
        <v>2548</v>
      </c>
      <c r="D1242" s="6">
        <v>8000</v>
      </c>
      <c r="E1242" s="7">
        <v>241</v>
      </c>
      <c r="F1242" t="s">
        <v>272</v>
      </c>
      <c r="G1242" t="s">
        <v>17</v>
      </c>
      <c r="H1242" t="s">
        <v>18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2516</v>
      </c>
      <c r="O1242" s="10" t="s">
        <v>8340</v>
      </c>
      <c r="P1242" t="s">
        <v>8355</v>
      </c>
    </row>
    <row r="1243" spans="1:16" ht="58" hidden="1" x14ac:dyDescent="0.35">
      <c r="A1243">
        <v>1241</v>
      </c>
      <c r="B1243" s="5" t="s">
        <v>2549</v>
      </c>
      <c r="C1243" s="5" t="s">
        <v>2550</v>
      </c>
      <c r="D1243" s="6">
        <v>5000</v>
      </c>
      <c r="E1243" s="7">
        <v>2537</v>
      </c>
      <c r="F1243" t="s">
        <v>272</v>
      </c>
      <c r="G1243" t="s">
        <v>17</v>
      </c>
      <c r="H1243" t="s">
        <v>18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2516</v>
      </c>
      <c r="O1243" s="10" t="s">
        <v>8340</v>
      </c>
      <c r="P1243" t="s">
        <v>8355</v>
      </c>
    </row>
    <row r="1244" spans="1:16" ht="43.5" hidden="1" x14ac:dyDescent="0.35">
      <c r="A1244">
        <v>1242</v>
      </c>
      <c r="B1244" s="5" t="s">
        <v>2551</v>
      </c>
      <c r="C1244" s="5" t="s">
        <v>2552</v>
      </c>
      <c r="D1244" s="6">
        <v>911</v>
      </c>
      <c r="E1244" s="7">
        <v>5</v>
      </c>
      <c r="F1244" t="s">
        <v>272</v>
      </c>
      <c r="G1244" t="s">
        <v>17</v>
      </c>
      <c r="H1244" t="s">
        <v>18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2516</v>
      </c>
      <c r="O1244" s="10" t="s">
        <v>8340</v>
      </c>
      <c r="P1244" t="s">
        <v>8355</v>
      </c>
    </row>
    <row r="1245" spans="1:16" ht="43.5" hidden="1" x14ac:dyDescent="0.35">
      <c r="A1245">
        <v>1243</v>
      </c>
      <c r="B1245" s="5" t="s">
        <v>2553</v>
      </c>
      <c r="C1245" s="5" t="s">
        <v>2554</v>
      </c>
      <c r="D1245" s="6">
        <v>12000</v>
      </c>
      <c r="E1245" s="7">
        <v>1691</v>
      </c>
      <c r="F1245" t="s">
        <v>272</v>
      </c>
      <c r="G1245" t="s">
        <v>17</v>
      </c>
      <c r="H1245" t="s">
        <v>18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2516</v>
      </c>
      <c r="O1245" s="10" t="s">
        <v>8340</v>
      </c>
      <c r="P1245" t="s">
        <v>8355</v>
      </c>
    </row>
    <row r="1246" spans="1:16" ht="43.5" hidden="1" x14ac:dyDescent="0.35">
      <c r="A1246">
        <v>1244</v>
      </c>
      <c r="B1246" s="5" t="s">
        <v>2555</v>
      </c>
      <c r="C1246" s="5" t="s">
        <v>2556</v>
      </c>
      <c r="D1246" s="6">
        <v>2000</v>
      </c>
      <c r="E1246" s="7">
        <v>2076</v>
      </c>
      <c r="F1246" t="s">
        <v>16</v>
      </c>
      <c r="G1246" t="s">
        <v>17</v>
      </c>
      <c r="H1246" t="s">
        <v>18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1614</v>
      </c>
      <c r="O1246" s="10" t="s">
        <v>8340</v>
      </c>
      <c r="P1246" t="s">
        <v>8341</v>
      </c>
    </row>
    <row r="1247" spans="1:16" ht="43.5" hidden="1" x14ac:dyDescent="0.35">
      <c r="A1247">
        <v>1245</v>
      </c>
      <c r="B1247" s="5" t="s">
        <v>2557</v>
      </c>
      <c r="C1247" s="5" t="s">
        <v>2558</v>
      </c>
      <c r="D1247" s="6">
        <v>2000</v>
      </c>
      <c r="E1247" s="7">
        <v>2405</v>
      </c>
      <c r="F1247" t="s">
        <v>16</v>
      </c>
      <c r="G1247" t="s">
        <v>17</v>
      </c>
      <c r="H1247" t="s">
        <v>18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1614</v>
      </c>
      <c r="O1247" s="10" t="s">
        <v>8340</v>
      </c>
      <c r="P1247" t="s">
        <v>8341</v>
      </c>
    </row>
    <row r="1248" spans="1:16" ht="43.5" hidden="1" x14ac:dyDescent="0.35">
      <c r="A1248">
        <v>1246</v>
      </c>
      <c r="B1248" s="5" t="s">
        <v>2559</v>
      </c>
      <c r="C1248" s="5" t="s">
        <v>2560</v>
      </c>
      <c r="D1248" s="6">
        <v>2000</v>
      </c>
      <c r="E1248" s="7">
        <v>2340</v>
      </c>
      <c r="F1248" t="s">
        <v>16</v>
      </c>
      <c r="G1248" t="s">
        <v>17</v>
      </c>
      <c r="H1248" t="s">
        <v>18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1614</v>
      </c>
      <c r="O1248" s="10" t="s">
        <v>8340</v>
      </c>
      <c r="P1248" t="s">
        <v>8341</v>
      </c>
    </row>
    <row r="1249" spans="1:16" ht="29" hidden="1" x14ac:dyDescent="0.35">
      <c r="A1249">
        <v>1247</v>
      </c>
      <c r="B1249" s="5" t="s">
        <v>2561</v>
      </c>
      <c r="C1249" s="5" t="s">
        <v>2562</v>
      </c>
      <c r="D1249" s="6">
        <v>3500</v>
      </c>
      <c r="E1249" s="7">
        <v>4275</v>
      </c>
      <c r="F1249" t="s">
        <v>16</v>
      </c>
      <c r="G1249" t="s">
        <v>17</v>
      </c>
      <c r="H1249" t="s">
        <v>18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1614</v>
      </c>
      <c r="O1249" s="10" t="s">
        <v>8340</v>
      </c>
      <c r="P1249" t="s">
        <v>8341</v>
      </c>
    </row>
    <row r="1250" spans="1:16" ht="43.5" hidden="1" x14ac:dyDescent="0.35">
      <c r="A1250">
        <v>1248</v>
      </c>
      <c r="B1250" s="5" t="s">
        <v>2563</v>
      </c>
      <c r="C1250" s="5" t="s">
        <v>2564</v>
      </c>
      <c r="D1250" s="6">
        <v>2500</v>
      </c>
      <c r="E1250" s="7">
        <v>3791</v>
      </c>
      <c r="F1250" t="s">
        <v>16</v>
      </c>
      <c r="G1250" t="s">
        <v>17</v>
      </c>
      <c r="H1250" t="s">
        <v>18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1614</v>
      </c>
      <c r="O1250" s="10" t="s">
        <v>8340</v>
      </c>
      <c r="P1250" t="s">
        <v>8341</v>
      </c>
    </row>
    <row r="1251" spans="1:16" ht="43.5" hidden="1" x14ac:dyDescent="0.35">
      <c r="A1251">
        <v>1249</v>
      </c>
      <c r="B1251" s="5" t="s">
        <v>2565</v>
      </c>
      <c r="C1251" s="5" t="s">
        <v>2566</v>
      </c>
      <c r="D1251" s="6">
        <v>5000</v>
      </c>
      <c r="E1251" s="7">
        <v>5222</v>
      </c>
      <c r="F1251" t="s">
        <v>16</v>
      </c>
      <c r="G1251" t="s">
        <v>17</v>
      </c>
      <c r="H1251" t="s">
        <v>18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1614</v>
      </c>
      <c r="O1251" s="10" t="s">
        <v>8340</v>
      </c>
      <c r="P1251" t="s">
        <v>8341</v>
      </c>
    </row>
    <row r="1252" spans="1:16" ht="58" hidden="1" x14ac:dyDescent="0.35">
      <c r="A1252">
        <v>1250</v>
      </c>
      <c r="B1252" s="5" t="s">
        <v>2567</v>
      </c>
      <c r="C1252" s="5" t="s">
        <v>2568</v>
      </c>
      <c r="D1252" s="6">
        <v>30000</v>
      </c>
      <c r="E1252" s="7">
        <v>60046</v>
      </c>
      <c r="F1252" t="s">
        <v>16</v>
      </c>
      <c r="G1252" t="s">
        <v>17</v>
      </c>
      <c r="H1252" t="s">
        <v>18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1614</v>
      </c>
      <c r="O1252" s="10" t="s">
        <v>8340</v>
      </c>
      <c r="P1252" t="s">
        <v>8341</v>
      </c>
    </row>
    <row r="1253" spans="1:16" ht="29" hidden="1" x14ac:dyDescent="0.35">
      <c r="A1253">
        <v>1251</v>
      </c>
      <c r="B1253" s="5" t="s">
        <v>2569</v>
      </c>
      <c r="C1253" s="5" t="s">
        <v>2570</v>
      </c>
      <c r="D1253" s="6">
        <v>6000</v>
      </c>
      <c r="E1253" s="7">
        <v>6108</v>
      </c>
      <c r="F1253" t="s">
        <v>16</v>
      </c>
      <c r="G1253" t="s">
        <v>17</v>
      </c>
      <c r="H1253" t="s">
        <v>18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1614</v>
      </c>
      <c r="O1253" s="10" t="s">
        <v>8340</v>
      </c>
      <c r="P1253" t="s">
        <v>8341</v>
      </c>
    </row>
    <row r="1254" spans="1:16" ht="43.5" hidden="1" x14ac:dyDescent="0.35">
      <c r="A1254">
        <v>1252</v>
      </c>
      <c r="B1254" s="5" t="s">
        <v>2571</v>
      </c>
      <c r="C1254" s="5" t="s">
        <v>2572</v>
      </c>
      <c r="D1254" s="6">
        <v>3500</v>
      </c>
      <c r="E1254" s="7">
        <v>4818</v>
      </c>
      <c r="F1254" t="s">
        <v>16</v>
      </c>
      <c r="G1254" t="s">
        <v>17</v>
      </c>
      <c r="H1254" t="s">
        <v>18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1614</v>
      </c>
      <c r="O1254" s="10" t="s">
        <v>8340</v>
      </c>
      <c r="P1254" t="s">
        <v>8341</v>
      </c>
    </row>
    <row r="1255" spans="1:16" ht="58" hidden="1" x14ac:dyDescent="0.35">
      <c r="A1255">
        <v>1253</v>
      </c>
      <c r="B1255" s="5" t="s">
        <v>2573</v>
      </c>
      <c r="C1255" s="5" t="s">
        <v>2574</v>
      </c>
      <c r="D1255" s="6">
        <v>10</v>
      </c>
      <c r="E1255" s="7">
        <v>30383.32</v>
      </c>
      <c r="F1255" t="s">
        <v>16</v>
      </c>
      <c r="G1255" t="s">
        <v>17</v>
      </c>
      <c r="H1255" t="s">
        <v>18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1614</v>
      </c>
      <c r="O1255" s="10" t="s">
        <v>8340</v>
      </c>
      <c r="P1255" t="s">
        <v>8341</v>
      </c>
    </row>
    <row r="1256" spans="1:16" ht="43.5" hidden="1" x14ac:dyDescent="0.35">
      <c r="A1256">
        <v>1254</v>
      </c>
      <c r="B1256" s="5" t="s">
        <v>2575</v>
      </c>
      <c r="C1256" s="5" t="s">
        <v>2576</v>
      </c>
      <c r="D1256" s="6">
        <v>6700</v>
      </c>
      <c r="E1256" s="7">
        <v>13323</v>
      </c>
      <c r="F1256" t="s">
        <v>16</v>
      </c>
      <c r="G1256" t="s">
        <v>17</v>
      </c>
      <c r="H1256" t="s">
        <v>18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1614</v>
      </c>
      <c r="O1256" s="10" t="s">
        <v>8340</v>
      </c>
      <c r="P1256" t="s">
        <v>8341</v>
      </c>
    </row>
    <row r="1257" spans="1:16" ht="43.5" hidden="1" x14ac:dyDescent="0.35">
      <c r="A1257">
        <v>1255</v>
      </c>
      <c r="B1257" s="5" t="s">
        <v>2577</v>
      </c>
      <c r="C1257" s="5" t="s">
        <v>2578</v>
      </c>
      <c r="D1257" s="6">
        <v>3000</v>
      </c>
      <c r="E1257" s="7">
        <v>6071</v>
      </c>
      <c r="F1257" t="s">
        <v>16</v>
      </c>
      <c r="G1257" t="s">
        <v>17</v>
      </c>
      <c r="H1257" t="s">
        <v>18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1614</v>
      </c>
      <c r="O1257" s="10" t="s">
        <v>8340</v>
      </c>
      <c r="P1257" t="s">
        <v>8341</v>
      </c>
    </row>
    <row r="1258" spans="1:16" ht="43.5" hidden="1" x14ac:dyDescent="0.35">
      <c r="A1258">
        <v>1256</v>
      </c>
      <c r="B1258" s="5" t="s">
        <v>2579</v>
      </c>
      <c r="C1258" s="5" t="s">
        <v>2580</v>
      </c>
      <c r="D1258" s="6">
        <v>30000</v>
      </c>
      <c r="E1258" s="7">
        <v>35389.129999999997</v>
      </c>
      <c r="F1258" t="s">
        <v>16</v>
      </c>
      <c r="G1258" t="s">
        <v>17</v>
      </c>
      <c r="H1258" t="s">
        <v>18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1614</v>
      </c>
      <c r="O1258" s="10" t="s">
        <v>8340</v>
      </c>
      <c r="P1258" t="s">
        <v>8341</v>
      </c>
    </row>
    <row r="1259" spans="1:16" ht="43.5" hidden="1" x14ac:dyDescent="0.35">
      <c r="A1259">
        <v>1257</v>
      </c>
      <c r="B1259" s="5" t="s">
        <v>2581</v>
      </c>
      <c r="C1259" s="5" t="s">
        <v>2582</v>
      </c>
      <c r="D1259" s="6">
        <v>5500</v>
      </c>
      <c r="E1259" s="7">
        <v>16210</v>
      </c>
      <c r="F1259" t="s">
        <v>16</v>
      </c>
      <c r="G1259" t="s">
        <v>17</v>
      </c>
      <c r="H1259" t="s">
        <v>18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1614</v>
      </c>
      <c r="O1259" s="10" t="s">
        <v>8340</v>
      </c>
      <c r="P1259" t="s">
        <v>8341</v>
      </c>
    </row>
    <row r="1260" spans="1:16" ht="43.5" hidden="1" x14ac:dyDescent="0.35">
      <c r="A1260">
        <v>1258</v>
      </c>
      <c r="B1260" s="5" t="s">
        <v>2583</v>
      </c>
      <c r="C1260" s="5" t="s">
        <v>2584</v>
      </c>
      <c r="D1260" s="6">
        <v>12000</v>
      </c>
      <c r="E1260" s="7">
        <v>25577.56</v>
      </c>
      <c r="F1260" t="s">
        <v>16</v>
      </c>
      <c r="G1260" t="s">
        <v>17</v>
      </c>
      <c r="H1260" t="s">
        <v>18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1614</v>
      </c>
      <c r="O1260" s="10" t="s">
        <v>8340</v>
      </c>
      <c r="P1260" t="s">
        <v>8341</v>
      </c>
    </row>
    <row r="1261" spans="1:16" ht="43.5" hidden="1" x14ac:dyDescent="0.35">
      <c r="A1261">
        <v>1259</v>
      </c>
      <c r="B1261" s="5" t="s">
        <v>2585</v>
      </c>
      <c r="C1261" s="5" t="s">
        <v>2586</v>
      </c>
      <c r="D1261" s="6">
        <v>2500</v>
      </c>
      <c r="E1261" s="7">
        <v>2606</v>
      </c>
      <c r="F1261" t="s">
        <v>16</v>
      </c>
      <c r="G1261" t="s">
        <v>17</v>
      </c>
      <c r="H1261" t="s">
        <v>18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1614</v>
      </c>
      <c r="O1261" s="10" t="s">
        <v>8340</v>
      </c>
      <c r="P1261" t="s">
        <v>8341</v>
      </c>
    </row>
    <row r="1262" spans="1:16" ht="43.5" hidden="1" x14ac:dyDescent="0.35">
      <c r="A1262">
        <v>1260</v>
      </c>
      <c r="B1262" s="5" t="s">
        <v>2587</v>
      </c>
      <c r="C1262" s="5" t="s">
        <v>2588</v>
      </c>
      <c r="D1262" s="6">
        <v>3300</v>
      </c>
      <c r="E1262" s="7">
        <v>3751</v>
      </c>
      <c r="F1262" t="s">
        <v>16</v>
      </c>
      <c r="G1262" t="s">
        <v>17</v>
      </c>
      <c r="H1262" t="s">
        <v>18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1614</v>
      </c>
      <c r="O1262" s="10" t="s">
        <v>8340</v>
      </c>
      <c r="P1262" t="s">
        <v>8341</v>
      </c>
    </row>
    <row r="1263" spans="1:16" ht="43.5" hidden="1" x14ac:dyDescent="0.35">
      <c r="A1263">
        <v>1261</v>
      </c>
      <c r="B1263" s="5" t="s">
        <v>2589</v>
      </c>
      <c r="C1263" s="5" t="s">
        <v>2590</v>
      </c>
      <c r="D1263" s="6">
        <v>2000</v>
      </c>
      <c r="E1263" s="7">
        <v>2025</v>
      </c>
      <c r="F1263" t="s">
        <v>16</v>
      </c>
      <c r="G1263" t="s">
        <v>17</v>
      </c>
      <c r="H1263" t="s">
        <v>18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1614</v>
      </c>
      <c r="O1263" s="10" t="s">
        <v>8340</v>
      </c>
      <c r="P1263" t="s">
        <v>8341</v>
      </c>
    </row>
    <row r="1264" spans="1:16" ht="43.5" hidden="1" x14ac:dyDescent="0.35">
      <c r="A1264">
        <v>1262</v>
      </c>
      <c r="B1264" s="5" t="s">
        <v>2591</v>
      </c>
      <c r="C1264" s="5" t="s">
        <v>2592</v>
      </c>
      <c r="D1264" s="6">
        <v>6500</v>
      </c>
      <c r="E1264" s="7">
        <v>8152</v>
      </c>
      <c r="F1264" t="s">
        <v>16</v>
      </c>
      <c r="G1264" t="s">
        <v>159</v>
      </c>
      <c r="H1264" t="s">
        <v>160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1614</v>
      </c>
      <c r="O1264" s="10" t="s">
        <v>8340</v>
      </c>
      <c r="P1264" t="s">
        <v>8341</v>
      </c>
    </row>
    <row r="1265" spans="1:16" ht="29" hidden="1" x14ac:dyDescent="0.35">
      <c r="A1265">
        <v>1263</v>
      </c>
      <c r="B1265" s="5" t="s">
        <v>2593</v>
      </c>
      <c r="C1265" s="5" t="s">
        <v>2594</v>
      </c>
      <c r="D1265" s="6">
        <v>1500</v>
      </c>
      <c r="E1265" s="7">
        <v>1785</v>
      </c>
      <c r="F1265" t="s">
        <v>16</v>
      </c>
      <c r="G1265" t="s">
        <v>17</v>
      </c>
      <c r="H1265" t="s">
        <v>18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1614</v>
      </c>
      <c r="O1265" s="10" t="s">
        <v>8340</v>
      </c>
      <c r="P1265" t="s">
        <v>8341</v>
      </c>
    </row>
    <row r="1266" spans="1:16" ht="43.5" hidden="1" x14ac:dyDescent="0.35">
      <c r="A1266">
        <v>1264</v>
      </c>
      <c r="B1266" s="5" t="s">
        <v>2595</v>
      </c>
      <c r="C1266" s="5" t="s">
        <v>2596</v>
      </c>
      <c r="D1266" s="6">
        <v>650</v>
      </c>
      <c r="E1266" s="7">
        <v>1082</v>
      </c>
      <c r="F1266" t="s">
        <v>16</v>
      </c>
      <c r="G1266" t="s">
        <v>17</v>
      </c>
      <c r="H1266" t="s">
        <v>18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1614</v>
      </c>
      <c r="O1266" s="10" t="s">
        <v>8340</v>
      </c>
      <c r="P1266" t="s">
        <v>8341</v>
      </c>
    </row>
    <row r="1267" spans="1:16" ht="58" hidden="1" x14ac:dyDescent="0.35">
      <c r="A1267">
        <v>1265</v>
      </c>
      <c r="B1267" s="5" t="s">
        <v>2597</v>
      </c>
      <c r="C1267" s="5" t="s">
        <v>2598</v>
      </c>
      <c r="D1267" s="6">
        <v>3500</v>
      </c>
      <c r="E1267" s="7">
        <v>4170.17</v>
      </c>
      <c r="F1267" t="s">
        <v>16</v>
      </c>
      <c r="G1267" t="s">
        <v>17</v>
      </c>
      <c r="H1267" t="s">
        <v>18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1614</v>
      </c>
      <c r="O1267" s="10" t="s">
        <v>8340</v>
      </c>
      <c r="P1267" t="s">
        <v>8341</v>
      </c>
    </row>
    <row r="1268" spans="1:16" ht="29" hidden="1" x14ac:dyDescent="0.35">
      <c r="A1268">
        <v>1266</v>
      </c>
      <c r="B1268" s="5" t="s">
        <v>2599</v>
      </c>
      <c r="C1268" s="5" t="s">
        <v>2600</v>
      </c>
      <c r="D1268" s="6">
        <v>9500</v>
      </c>
      <c r="E1268" s="7">
        <v>9545</v>
      </c>
      <c r="F1268" t="s">
        <v>16</v>
      </c>
      <c r="G1268" t="s">
        <v>17</v>
      </c>
      <c r="H1268" t="s">
        <v>18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1614</v>
      </c>
      <c r="O1268" s="10" t="s">
        <v>8340</v>
      </c>
      <c r="P1268" t="s">
        <v>8341</v>
      </c>
    </row>
    <row r="1269" spans="1:16" ht="43.5" hidden="1" x14ac:dyDescent="0.35">
      <c r="A1269">
        <v>1267</v>
      </c>
      <c r="B1269" s="5" t="s">
        <v>2601</v>
      </c>
      <c r="C1269" s="5" t="s">
        <v>2602</v>
      </c>
      <c r="D1269" s="6">
        <v>22000</v>
      </c>
      <c r="E1269" s="7">
        <v>22396</v>
      </c>
      <c r="F1269" t="s">
        <v>16</v>
      </c>
      <c r="G1269" t="s">
        <v>17</v>
      </c>
      <c r="H1269" t="s">
        <v>18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1614</v>
      </c>
      <c r="O1269" s="10" t="s">
        <v>8340</v>
      </c>
      <c r="P1269" t="s">
        <v>8341</v>
      </c>
    </row>
    <row r="1270" spans="1:16" ht="29" hidden="1" x14ac:dyDescent="0.35">
      <c r="A1270">
        <v>1268</v>
      </c>
      <c r="B1270" s="5" t="s">
        <v>2603</v>
      </c>
      <c r="C1270" s="5" t="s">
        <v>2604</v>
      </c>
      <c r="D1270" s="6">
        <v>12000</v>
      </c>
      <c r="E1270" s="7">
        <v>14000</v>
      </c>
      <c r="F1270" t="s">
        <v>16</v>
      </c>
      <c r="G1270" t="s">
        <v>17</v>
      </c>
      <c r="H1270" t="s">
        <v>18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1614</v>
      </c>
      <c r="O1270" s="10" t="s">
        <v>8340</v>
      </c>
      <c r="P1270" t="s">
        <v>8341</v>
      </c>
    </row>
    <row r="1271" spans="1:16" ht="58" hidden="1" x14ac:dyDescent="0.35">
      <c r="A1271">
        <v>1269</v>
      </c>
      <c r="B1271" s="5" t="s">
        <v>2605</v>
      </c>
      <c r="C1271" s="5" t="s">
        <v>2606</v>
      </c>
      <c r="D1271" s="6">
        <v>18800</v>
      </c>
      <c r="E1271" s="7">
        <v>20426</v>
      </c>
      <c r="F1271" t="s">
        <v>16</v>
      </c>
      <c r="G1271" t="s">
        <v>17</v>
      </c>
      <c r="H1271" t="s">
        <v>18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1614</v>
      </c>
      <c r="O1271" s="10" t="s">
        <v>8340</v>
      </c>
      <c r="P1271" t="s">
        <v>8341</v>
      </c>
    </row>
    <row r="1272" spans="1:16" ht="29" hidden="1" x14ac:dyDescent="0.35">
      <c r="A1272">
        <v>1270</v>
      </c>
      <c r="B1272" s="5" t="s">
        <v>2607</v>
      </c>
      <c r="C1272" s="5" t="s">
        <v>2608</v>
      </c>
      <c r="D1272" s="6">
        <v>10000</v>
      </c>
      <c r="E1272" s="7">
        <v>11472</v>
      </c>
      <c r="F1272" t="s">
        <v>16</v>
      </c>
      <c r="G1272" t="s">
        <v>17</v>
      </c>
      <c r="H1272" t="s">
        <v>18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1614</v>
      </c>
      <c r="O1272" s="10" t="s">
        <v>8340</v>
      </c>
      <c r="P1272" t="s">
        <v>8341</v>
      </c>
    </row>
    <row r="1273" spans="1:16" ht="43.5" hidden="1" x14ac:dyDescent="0.35">
      <c r="A1273">
        <v>1271</v>
      </c>
      <c r="B1273" s="5" t="s">
        <v>2609</v>
      </c>
      <c r="C1273" s="5" t="s">
        <v>2610</v>
      </c>
      <c r="D1273" s="6">
        <v>7500</v>
      </c>
      <c r="E1273" s="7">
        <v>7635</v>
      </c>
      <c r="F1273" t="s">
        <v>16</v>
      </c>
      <c r="G1273" t="s">
        <v>17</v>
      </c>
      <c r="H1273" t="s">
        <v>18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1614</v>
      </c>
      <c r="O1273" s="10" t="s">
        <v>8340</v>
      </c>
      <c r="P1273" t="s">
        <v>8341</v>
      </c>
    </row>
    <row r="1274" spans="1:16" ht="58" hidden="1" x14ac:dyDescent="0.35">
      <c r="A1274">
        <v>1272</v>
      </c>
      <c r="B1274" s="5" t="s">
        <v>2611</v>
      </c>
      <c r="C1274" s="5" t="s">
        <v>2612</v>
      </c>
      <c r="D1274" s="6">
        <v>5000</v>
      </c>
      <c r="E1274" s="7">
        <v>5300</v>
      </c>
      <c r="F1274" t="s">
        <v>16</v>
      </c>
      <c r="G1274" t="s">
        <v>17</v>
      </c>
      <c r="H1274" t="s">
        <v>18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1614</v>
      </c>
      <c r="O1274" s="10" t="s">
        <v>8340</v>
      </c>
      <c r="P1274" t="s">
        <v>8341</v>
      </c>
    </row>
    <row r="1275" spans="1:16" ht="43.5" hidden="1" x14ac:dyDescent="0.35">
      <c r="A1275">
        <v>1273</v>
      </c>
      <c r="B1275" s="5" t="s">
        <v>2613</v>
      </c>
      <c r="C1275" s="5" t="s">
        <v>2614</v>
      </c>
      <c r="D1275" s="6">
        <v>4000</v>
      </c>
      <c r="E1275" s="7">
        <v>4140</v>
      </c>
      <c r="F1275" t="s">
        <v>16</v>
      </c>
      <c r="G1275" t="s">
        <v>159</v>
      </c>
      <c r="H1275" t="s">
        <v>160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1614</v>
      </c>
      <c r="O1275" s="10" t="s">
        <v>8340</v>
      </c>
      <c r="P1275" t="s">
        <v>8341</v>
      </c>
    </row>
    <row r="1276" spans="1:16" ht="43.5" hidden="1" x14ac:dyDescent="0.35">
      <c r="A1276">
        <v>1274</v>
      </c>
      <c r="B1276" s="5" t="s">
        <v>2615</v>
      </c>
      <c r="C1276" s="5" t="s">
        <v>2616</v>
      </c>
      <c r="D1276" s="6">
        <v>25000</v>
      </c>
      <c r="E1276" s="7">
        <v>38743.839999999997</v>
      </c>
      <c r="F1276" t="s">
        <v>16</v>
      </c>
      <c r="G1276" t="s">
        <v>17</v>
      </c>
      <c r="H1276" t="s">
        <v>18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1614</v>
      </c>
      <c r="O1276" s="10" t="s">
        <v>8340</v>
      </c>
      <c r="P1276" t="s">
        <v>8341</v>
      </c>
    </row>
    <row r="1277" spans="1:16" ht="43.5" hidden="1" x14ac:dyDescent="0.35">
      <c r="A1277">
        <v>1275</v>
      </c>
      <c r="B1277" s="5" t="s">
        <v>2617</v>
      </c>
      <c r="C1277" s="5" t="s">
        <v>2618</v>
      </c>
      <c r="D1277" s="6">
        <v>15000</v>
      </c>
      <c r="E1277" s="7">
        <v>24321.1</v>
      </c>
      <c r="F1277" t="s">
        <v>16</v>
      </c>
      <c r="G1277" t="s">
        <v>17</v>
      </c>
      <c r="H1277" t="s">
        <v>18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1614</v>
      </c>
      <c r="O1277" s="10" t="s">
        <v>8340</v>
      </c>
      <c r="P1277" t="s">
        <v>8341</v>
      </c>
    </row>
    <row r="1278" spans="1:16" ht="29" hidden="1" x14ac:dyDescent="0.35">
      <c r="A1278">
        <v>1276</v>
      </c>
      <c r="B1278" s="5" t="s">
        <v>2619</v>
      </c>
      <c r="C1278" s="5" t="s">
        <v>2620</v>
      </c>
      <c r="D1278" s="6">
        <v>3000</v>
      </c>
      <c r="E1278" s="7">
        <v>3132.63</v>
      </c>
      <c r="F1278" t="s">
        <v>16</v>
      </c>
      <c r="G1278" t="s">
        <v>17</v>
      </c>
      <c r="H1278" t="s">
        <v>18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1614</v>
      </c>
      <c r="O1278" s="10" t="s">
        <v>8340</v>
      </c>
      <c r="P1278" t="s">
        <v>8341</v>
      </c>
    </row>
    <row r="1279" spans="1:16" ht="43.5" hidden="1" x14ac:dyDescent="0.35">
      <c r="A1279">
        <v>1277</v>
      </c>
      <c r="B1279" s="5" t="s">
        <v>2621</v>
      </c>
      <c r="C1279" s="5" t="s">
        <v>2622</v>
      </c>
      <c r="D1279" s="6">
        <v>15000</v>
      </c>
      <c r="E1279" s="7">
        <v>15918.65</v>
      </c>
      <c r="F1279" t="s">
        <v>16</v>
      </c>
      <c r="G1279" t="s">
        <v>17</v>
      </c>
      <c r="H1279" t="s">
        <v>18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1614</v>
      </c>
      <c r="O1279" s="10" t="s">
        <v>8340</v>
      </c>
      <c r="P1279" t="s">
        <v>8341</v>
      </c>
    </row>
    <row r="1280" spans="1:16" ht="43.5" hidden="1" x14ac:dyDescent="0.35">
      <c r="A1280">
        <v>1278</v>
      </c>
      <c r="B1280" s="5" t="s">
        <v>2623</v>
      </c>
      <c r="C1280" s="5" t="s">
        <v>2624</v>
      </c>
      <c r="D1280" s="6">
        <v>6500</v>
      </c>
      <c r="E1280" s="7">
        <v>10071</v>
      </c>
      <c r="F1280" t="s">
        <v>16</v>
      </c>
      <c r="G1280" t="s">
        <v>17</v>
      </c>
      <c r="H1280" t="s">
        <v>18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1614</v>
      </c>
      <c r="O1280" s="10" t="s">
        <v>8340</v>
      </c>
      <c r="P1280" t="s">
        <v>8341</v>
      </c>
    </row>
    <row r="1281" spans="1:16" ht="43.5" hidden="1" x14ac:dyDescent="0.35">
      <c r="A1281">
        <v>1279</v>
      </c>
      <c r="B1281" s="5" t="s">
        <v>2625</v>
      </c>
      <c r="C1281" s="5" t="s">
        <v>2626</v>
      </c>
      <c r="D1281" s="6">
        <v>12516</v>
      </c>
      <c r="E1281" s="7">
        <v>13864.17</v>
      </c>
      <c r="F1281" t="s">
        <v>16</v>
      </c>
      <c r="G1281" t="s">
        <v>17</v>
      </c>
      <c r="H1281" t="s">
        <v>18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1614</v>
      </c>
      <c r="O1281" s="10" t="s">
        <v>8340</v>
      </c>
      <c r="P1281" t="s">
        <v>8341</v>
      </c>
    </row>
    <row r="1282" spans="1:16" ht="43.5" hidden="1" x14ac:dyDescent="0.35">
      <c r="A1282">
        <v>1280</v>
      </c>
      <c r="B1282" s="5" t="s">
        <v>2627</v>
      </c>
      <c r="C1282" s="5" t="s">
        <v>2628</v>
      </c>
      <c r="D1282" s="6">
        <v>15000</v>
      </c>
      <c r="E1282" s="7">
        <v>16636.78</v>
      </c>
      <c r="F1282" t="s">
        <v>16</v>
      </c>
      <c r="G1282" t="s">
        <v>17</v>
      </c>
      <c r="H1282" t="s">
        <v>18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1614</v>
      </c>
      <c r="O1282" s="10" t="s">
        <v>8340</v>
      </c>
      <c r="P1282" t="s">
        <v>8341</v>
      </c>
    </row>
    <row r="1283" spans="1:16" ht="43.5" hidden="1" x14ac:dyDescent="0.35">
      <c r="A1283">
        <v>1281</v>
      </c>
      <c r="B1283" s="5" t="s">
        <v>2629</v>
      </c>
      <c r="C1283" s="5" t="s">
        <v>2630</v>
      </c>
      <c r="D1283" s="6">
        <v>7000</v>
      </c>
      <c r="E1283" s="7">
        <v>7750</v>
      </c>
      <c r="F1283" t="s">
        <v>16</v>
      </c>
      <c r="G1283" t="s">
        <v>17</v>
      </c>
      <c r="H1283" t="s">
        <v>18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1614</v>
      </c>
      <c r="O1283" s="10" t="s">
        <v>8340</v>
      </c>
      <c r="P1283" t="s">
        <v>8341</v>
      </c>
    </row>
    <row r="1284" spans="1:16" ht="58" hidden="1" x14ac:dyDescent="0.35">
      <c r="A1284">
        <v>1282</v>
      </c>
      <c r="B1284" s="5" t="s">
        <v>2631</v>
      </c>
      <c r="C1284" s="5" t="s">
        <v>2632</v>
      </c>
      <c r="D1284" s="6">
        <v>15000</v>
      </c>
      <c r="E1284" s="7">
        <v>18542</v>
      </c>
      <c r="F1284" t="s">
        <v>16</v>
      </c>
      <c r="G1284" t="s">
        <v>17</v>
      </c>
      <c r="H1284" t="s">
        <v>18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1614</v>
      </c>
      <c r="O1284" s="10" t="s">
        <v>8340</v>
      </c>
      <c r="P1284" t="s">
        <v>8341</v>
      </c>
    </row>
    <row r="1285" spans="1:16" ht="43.5" hidden="1" x14ac:dyDescent="0.35">
      <c r="A1285">
        <v>1283</v>
      </c>
      <c r="B1285" s="5" t="s">
        <v>2633</v>
      </c>
      <c r="C1285" s="5" t="s">
        <v>2634</v>
      </c>
      <c r="D1285" s="6">
        <v>1000</v>
      </c>
      <c r="E1285" s="7">
        <v>2110.5</v>
      </c>
      <c r="F1285" t="s">
        <v>16</v>
      </c>
      <c r="G1285" t="s">
        <v>17</v>
      </c>
      <c r="H1285" t="s">
        <v>18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1614</v>
      </c>
      <c r="O1285" s="10" t="s">
        <v>8340</v>
      </c>
      <c r="P1285" t="s">
        <v>8341</v>
      </c>
    </row>
    <row r="1286" spans="1:16" ht="43.5" x14ac:dyDescent="0.35">
      <c r="A1286">
        <v>1284</v>
      </c>
      <c r="B1286" s="5" t="s">
        <v>2635</v>
      </c>
      <c r="C1286" s="5" t="s">
        <v>2636</v>
      </c>
      <c r="D1286" s="6">
        <v>2000</v>
      </c>
      <c r="E1286" s="7">
        <v>2020</v>
      </c>
      <c r="F1286" t="s">
        <v>16</v>
      </c>
      <c r="G1286" t="s">
        <v>17</v>
      </c>
      <c r="H1286" t="s">
        <v>18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1086</v>
      </c>
      <c r="O1286" s="10" t="s">
        <v>8332</v>
      </c>
      <c r="P1286" t="s">
        <v>8333</v>
      </c>
    </row>
    <row r="1287" spans="1:16" ht="43.5" x14ac:dyDescent="0.35">
      <c r="A1287">
        <v>1285</v>
      </c>
      <c r="B1287" s="5" t="s">
        <v>2637</v>
      </c>
      <c r="C1287" s="5" t="s">
        <v>2638</v>
      </c>
      <c r="D1287" s="6">
        <v>2000</v>
      </c>
      <c r="E1287" s="7">
        <v>2033</v>
      </c>
      <c r="F1287" t="s">
        <v>16</v>
      </c>
      <c r="G1287" t="s">
        <v>24</v>
      </c>
      <c r="H1287" t="s">
        <v>25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1086</v>
      </c>
      <c r="O1287" s="10" t="s">
        <v>8332</v>
      </c>
      <c r="P1287" t="s">
        <v>8333</v>
      </c>
    </row>
    <row r="1288" spans="1:16" ht="43.5" x14ac:dyDescent="0.35">
      <c r="A1288">
        <v>1286</v>
      </c>
      <c r="B1288" s="5" t="s">
        <v>2639</v>
      </c>
      <c r="C1288" s="5" t="s">
        <v>2640</v>
      </c>
      <c r="D1288" s="6">
        <v>1500</v>
      </c>
      <c r="E1288" s="7">
        <v>1625</v>
      </c>
      <c r="F1288" t="s">
        <v>16</v>
      </c>
      <c r="G1288" t="s">
        <v>24</v>
      </c>
      <c r="H1288" t="s">
        <v>25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1086</v>
      </c>
      <c r="O1288" s="10" t="s">
        <v>8332</v>
      </c>
      <c r="P1288" t="s">
        <v>8333</v>
      </c>
    </row>
    <row r="1289" spans="1:16" ht="72.5" x14ac:dyDescent="0.35">
      <c r="A1289">
        <v>1287</v>
      </c>
      <c r="B1289" s="5" t="s">
        <v>2641</v>
      </c>
      <c r="C1289" s="5" t="s">
        <v>2642</v>
      </c>
      <c r="D1289" s="6">
        <v>250</v>
      </c>
      <c r="E1289" s="7">
        <v>605</v>
      </c>
      <c r="F1289" t="s">
        <v>16</v>
      </c>
      <c r="G1289" t="s">
        <v>24</v>
      </c>
      <c r="H1289" t="s">
        <v>25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1086</v>
      </c>
      <c r="O1289" s="10" t="s">
        <v>8332</v>
      </c>
      <c r="P1289" t="s">
        <v>8333</v>
      </c>
    </row>
    <row r="1290" spans="1:16" ht="58" x14ac:dyDescent="0.35">
      <c r="A1290">
        <v>1288</v>
      </c>
      <c r="B1290" s="5" t="s">
        <v>2643</v>
      </c>
      <c r="C1290" s="5" t="s">
        <v>2644</v>
      </c>
      <c r="D1290" s="6">
        <v>4000</v>
      </c>
      <c r="E1290" s="7">
        <v>4018</v>
      </c>
      <c r="F1290" t="s">
        <v>16</v>
      </c>
      <c r="G1290" t="s">
        <v>17</v>
      </c>
      <c r="H1290" t="s">
        <v>18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1086</v>
      </c>
      <c r="O1290" s="10" t="s">
        <v>8332</v>
      </c>
      <c r="P1290" t="s">
        <v>8333</v>
      </c>
    </row>
    <row r="1291" spans="1:16" ht="43.5" x14ac:dyDescent="0.35">
      <c r="A1291">
        <v>1289</v>
      </c>
      <c r="B1291" s="5" t="s">
        <v>2645</v>
      </c>
      <c r="C1291" s="5" t="s">
        <v>2646</v>
      </c>
      <c r="D1291" s="6">
        <v>1500</v>
      </c>
      <c r="E1291" s="7">
        <v>1876</v>
      </c>
      <c r="F1291" t="s">
        <v>16</v>
      </c>
      <c r="G1291" t="s">
        <v>17</v>
      </c>
      <c r="H1291" t="s">
        <v>18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1086</v>
      </c>
      <c r="O1291" s="10" t="s">
        <v>8332</v>
      </c>
      <c r="P1291" t="s">
        <v>8333</v>
      </c>
    </row>
    <row r="1292" spans="1:16" ht="29" x14ac:dyDescent="0.35">
      <c r="A1292">
        <v>1290</v>
      </c>
      <c r="B1292" s="5" t="s">
        <v>2647</v>
      </c>
      <c r="C1292" s="5" t="s">
        <v>2648</v>
      </c>
      <c r="D1292" s="6">
        <v>3500</v>
      </c>
      <c r="E1292" s="7">
        <v>3800</v>
      </c>
      <c r="F1292" t="s">
        <v>16</v>
      </c>
      <c r="G1292" t="s">
        <v>17</v>
      </c>
      <c r="H1292" t="s">
        <v>18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1086</v>
      </c>
      <c r="O1292" s="10" t="s">
        <v>8332</v>
      </c>
      <c r="P1292" t="s">
        <v>8333</v>
      </c>
    </row>
    <row r="1293" spans="1:16" ht="43.5" x14ac:dyDescent="0.35">
      <c r="A1293">
        <v>1291</v>
      </c>
      <c r="B1293" s="5" t="s">
        <v>2649</v>
      </c>
      <c r="C1293" s="5" t="s">
        <v>2650</v>
      </c>
      <c r="D1293" s="6">
        <v>3000</v>
      </c>
      <c r="E1293" s="7">
        <v>4371</v>
      </c>
      <c r="F1293" t="s">
        <v>16</v>
      </c>
      <c r="G1293" t="s">
        <v>17</v>
      </c>
      <c r="H1293" t="s">
        <v>18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1086</v>
      </c>
      <c r="O1293" s="10" t="s">
        <v>8332</v>
      </c>
      <c r="P1293" t="s">
        <v>8333</v>
      </c>
    </row>
    <row r="1294" spans="1:16" ht="58" x14ac:dyDescent="0.35">
      <c r="A1294">
        <v>1292</v>
      </c>
      <c r="B1294" s="5" t="s">
        <v>2651</v>
      </c>
      <c r="C1294" s="5" t="s">
        <v>2652</v>
      </c>
      <c r="D1294" s="6">
        <v>1700</v>
      </c>
      <c r="E1294" s="7">
        <v>1870</v>
      </c>
      <c r="F1294" t="s">
        <v>16</v>
      </c>
      <c r="G1294" t="s">
        <v>24</v>
      </c>
      <c r="H1294" t="s">
        <v>25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1086</v>
      </c>
      <c r="O1294" s="10" t="s">
        <v>8332</v>
      </c>
      <c r="P1294" t="s">
        <v>8333</v>
      </c>
    </row>
    <row r="1295" spans="1:16" ht="58" x14ac:dyDescent="0.35">
      <c r="A1295">
        <v>1293</v>
      </c>
      <c r="B1295" s="5" t="s">
        <v>2653</v>
      </c>
      <c r="C1295" s="5" t="s">
        <v>2654</v>
      </c>
      <c r="D1295" s="6">
        <v>15000</v>
      </c>
      <c r="E1295" s="7">
        <v>15335</v>
      </c>
      <c r="F1295" t="s">
        <v>16</v>
      </c>
      <c r="G1295" t="s">
        <v>17</v>
      </c>
      <c r="H1295" t="s">
        <v>18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1086</v>
      </c>
      <c r="O1295" s="10" t="s">
        <v>8332</v>
      </c>
      <c r="P1295" t="s">
        <v>8333</v>
      </c>
    </row>
    <row r="1296" spans="1:16" ht="43.5" x14ac:dyDescent="0.35">
      <c r="A1296">
        <v>1294</v>
      </c>
      <c r="B1296" s="5" t="s">
        <v>2655</v>
      </c>
      <c r="C1296" s="5" t="s">
        <v>2656</v>
      </c>
      <c r="D1296" s="6">
        <v>500</v>
      </c>
      <c r="E1296" s="7">
        <v>610</v>
      </c>
      <c r="F1296" t="s">
        <v>16</v>
      </c>
      <c r="G1296" t="s">
        <v>24</v>
      </c>
      <c r="H1296" t="s">
        <v>25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1086</v>
      </c>
      <c r="O1296" s="10" t="s">
        <v>8332</v>
      </c>
      <c r="P1296" t="s">
        <v>8333</v>
      </c>
    </row>
    <row r="1297" spans="1:16" ht="43.5" x14ac:dyDescent="0.35">
      <c r="A1297">
        <v>1295</v>
      </c>
      <c r="B1297" s="5" t="s">
        <v>2657</v>
      </c>
      <c r="C1297" s="5" t="s">
        <v>2658</v>
      </c>
      <c r="D1297" s="6">
        <v>2500</v>
      </c>
      <c r="E1297" s="7">
        <v>2549</v>
      </c>
      <c r="F1297" t="s">
        <v>16</v>
      </c>
      <c r="G1297" t="s">
        <v>24</v>
      </c>
      <c r="H1297" t="s">
        <v>25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1086</v>
      </c>
      <c r="O1297" s="10" t="s">
        <v>8332</v>
      </c>
      <c r="P1297" t="s">
        <v>8333</v>
      </c>
    </row>
    <row r="1298" spans="1:16" ht="58" x14ac:dyDescent="0.35">
      <c r="A1298">
        <v>1296</v>
      </c>
      <c r="B1298" s="5" t="s">
        <v>2659</v>
      </c>
      <c r="C1298" s="5" t="s">
        <v>2660</v>
      </c>
      <c r="D1298" s="6">
        <v>850</v>
      </c>
      <c r="E1298" s="7">
        <v>1200</v>
      </c>
      <c r="F1298" t="s">
        <v>16</v>
      </c>
      <c r="G1298" t="s">
        <v>24</v>
      </c>
      <c r="H1298" t="s">
        <v>25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1086</v>
      </c>
      <c r="O1298" s="10" t="s">
        <v>8332</v>
      </c>
      <c r="P1298" t="s">
        <v>8333</v>
      </c>
    </row>
    <row r="1299" spans="1:16" ht="43.5" x14ac:dyDescent="0.35">
      <c r="A1299">
        <v>1297</v>
      </c>
      <c r="B1299" s="5" t="s">
        <v>2661</v>
      </c>
      <c r="C1299" s="5" t="s">
        <v>2662</v>
      </c>
      <c r="D1299" s="6">
        <v>20000</v>
      </c>
      <c r="E1299" s="7">
        <v>21905</v>
      </c>
      <c r="F1299" t="s">
        <v>16</v>
      </c>
      <c r="G1299" t="s">
        <v>17</v>
      </c>
      <c r="H1299" t="s">
        <v>18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1086</v>
      </c>
      <c r="O1299" s="10" t="s">
        <v>8332</v>
      </c>
      <c r="P1299" t="s">
        <v>8333</v>
      </c>
    </row>
    <row r="1300" spans="1:16" ht="43.5" x14ac:dyDescent="0.35">
      <c r="A1300">
        <v>1298</v>
      </c>
      <c r="B1300" s="5" t="s">
        <v>2663</v>
      </c>
      <c r="C1300" s="5" t="s">
        <v>2664</v>
      </c>
      <c r="D1300" s="6">
        <v>2000</v>
      </c>
      <c r="E1300" s="7">
        <v>2093</v>
      </c>
      <c r="F1300" t="s">
        <v>16</v>
      </c>
      <c r="G1300" t="s">
        <v>24</v>
      </c>
      <c r="H1300" t="s">
        <v>25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1086</v>
      </c>
      <c r="O1300" s="10" t="s">
        <v>8332</v>
      </c>
      <c r="P1300" t="s">
        <v>8333</v>
      </c>
    </row>
    <row r="1301" spans="1:16" ht="43.5" x14ac:dyDescent="0.35">
      <c r="A1301">
        <v>1299</v>
      </c>
      <c r="B1301" s="5" t="s">
        <v>2665</v>
      </c>
      <c r="C1301" s="5" t="s">
        <v>2666</v>
      </c>
      <c r="D1301" s="6">
        <v>3500</v>
      </c>
      <c r="E1301" s="7">
        <v>4340</v>
      </c>
      <c r="F1301" t="s">
        <v>16</v>
      </c>
      <c r="G1301" t="s">
        <v>17</v>
      </c>
      <c r="H1301" t="s">
        <v>18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1086</v>
      </c>
      <c r="O1301" s="10" t="s">
        <v>8332</v>
      </c>
      <c r="P1301" t="s">
        <v>8333</v>
      </c>
    </row>
    <row r="1302" spans="1:16" ht="43.5" x14ac:dyDescent="0.35">
      <c r="A1302">
        <v>1300</v>
      </c>
      <c r="B1302" s="5" t="s">
        <v>2667</v>
      </c>
      <c r="C1302" s="5" t="s">
        <v>2668</v>
      </c>
      <c r="D1302" s="6">
        <v>3000</v>
      </c>
      <c r="E1302" s="7">
        <v>4050</v>
      </c>
      <c r="F1302" t="s">
        <v>16</v>
      </c>
      <c r="G1302" t="s">
        <v>17</v>
      </c>
      <c r="H1302" t="s">
        <v>18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1086</v>
      </c>
      <c r="O1302" s="10" t="s">
        <v>8332</v>
      </c>
      <c r="P1302" t="s">
        <v>8333</v>
      </c>
    </row>
    <row r="1303" spans="1:16" ht="43.5" x14ac:dyDescent="0.35">
      <c r="A1303">
        <v>1301</v>
      </c>
      <c r="B1303" s="5" t="s">
        <v>2669</v>
      </c>
      <c r="C1303" s="5" t="s">
        <v>2670</v>
      </c>
      <c r="D1303" s="6">
        <v>2000</v>
      </c>
      <c r="E1303" s="7">
        <v>2055</v>
      </c>
      <c r="F1303" t="s">
        <v>16</v>
      </c>
      <c r="G1303" t="s">
        <v>17</v>
      </c>
      <c r="H1303" t="s">
        <v>18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1086</v>
      </c>
      <c r="O1303" s="10" t="s">
        <v>8332</v>
      </c>
      <c r="P1303" t="s">
        <v>8333</v>
      </c>
    </row>
    <row r="1304" spans="1:16" ht="43.5" x14ac:dyDescent="0.35">
      <c r="A1304">
        <v>1302</v>
      </c>
      <c r="B1304" s="5" t="s">
        <v>2671</v>
      </c>
      <c r="C1304" s="5" t="s">
        <v>2672</v>
      </c>
      <c r="D1304" s="6">
        <v>2500</v>
      </c>
      <c r="E1304" s="7">
        <v>2500</v>
      </c>
      <c r="F1304" t="s">
        <v>16</v>
      </c>
      <c r="G1304" t="s">
        <v>17</v>
      </c>
      <c r="H1304" t="s">
        <v>18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1086</v>
      </c>
      <c r="O1304" s="10" t="s">
        <v>8332</v>
      </c>
      <c r="P1304" t="s">
        <v>8333</v>
      </c>
    </row>
    <row r="1305" spans="1:16" ht="29" x14ac:dyDescent="0.35">
      <c r="A1305">
        <v>1303</v>
      </c>
      <c r="B1305" s="5" t="s">
        <v>2673</v>
      </c>
      <c r="C1305" s="5" t="s">
        <v>2674</v>
      </c>
      <c r="D1305" s="6">
        <v>3500</v>
      </c>
      <c r="E1305" s="7">
        <v>4559.13</v>
      </c>
      <c r="F1305" t="s">
        <v>16</v>
      </c>
      <c r="G1305" t="s">
        <v>24</v>
      </c>
      <c r="H1305" t="s">
        <v>25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1086</v>
      </c>
      <c r="O1305" s="10" t="s">
        <v>8332</v>
      </c>
      <c r="P1305" t="s">
        <v>8333</v>
      </c>
    </row>
    <row r="1306" spans="1:16" ht="43.5" hidden="1" x14ac:dyDescent="0.35">
      <c r="A1306">
        <v>1304</v>
      </c>
      <c r="B1306" s="5" t="s">
        <v>2675</v>
      </c>
      <c r="C1306" s="5" t="s">
        <v>2676</v>
      </c>
      <c r="D1306" s="6">
        <v>40000</v>
      </c>
      <c r="E1306" s="7">
        <v>15851</v>
      </c>
      <c r="F1306" t="s">
        <v>272</v>
      </c>
      <c r="G1306" t="s">
        <v>24</v>
      </c>
      <c r="H1306" t="s">
        <v>25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1329</v>
      </c>
      <c r="O1306" s="10" t="s">
        <v>8334</v>
      </c>
      <c r="P1306" t="s">
        <v>8336</v>
      </c>
    </row>
    <row r="1307" spans="1:16" ht="43.5" hidden="1" x14ac:dyDescent="0.35">
      <c r="A1307">
        <v>1305</v>
      </c>
      <c r="B1307" s="5" t="s">
        <v>2677</v>
      </c>
      <c r="C1307" s="5" t="s">
        <v>2678</v>
      </c>
      <c r="D1307" s="6">
        <v>30000</v>
      </c>
      <c r="E1307" s="7">
        <v>7793</v>
      </c>
      <c r="F1307" t="s">
        <v>272</v>
      </c>
      <c r="G1307" t="s">
        <v>17</v>
      </c>
      <c r="H1307" t="s">
        <v>18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1329</v>
      </c>
      <c r="O1307" s="10" t="s">
        <v>8334</v>
      </c>
      <c r="P1307" t="s">
        <v>8336</v>
      </c>
    </row>
    <row r="1308" spans="1:16" ht="58" hidden="1" x14ac:dyDescent="0.35">
      <c r="A1308">
        <v>1306</v>
      </c>
      <c r="B1308" s="5" t="s">
        <v>2679</v>
      </c>
      <c r="C1308" s="5" t="s">
        <v>2680</v>
      </c>
      <c r="D1308" s="6">
        <v>110000</v>
      </c>
      <c r="E1308" s="7">
        <v>71771</v>
      </c>
      <c r="F1308" t="s">
        <v>272</v>
      </c>
      <c r="G1308" t="s">
        <v>17</v>
      </c>
      <c r="H1308" t="s">
        <v>18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1329</v>
      </c>
      <c r="O1308" s="10" t="s">
        <v>8334</v>
      </c>
      <c r="P1308" t="s">
        <v>8336</v>
      </c>
    </row>
    <row r="1309" spans="1:16" ht="29" hidden="1" x14ac:dyDescent="0.35">
      <c r="A1309">
        <v>1307</v>
      </c>
      <c r="B1309" s="5" t="s">
        <v>2681</v>
      </c>
      <c r="C1309" s="5" t="s">
        <v>2682</v>
      </c>
      <c r="D1309" s="6">
        <v>50000</v>
      </c>
      <c r="E1309" s="7">
        <v>5757</v>
      </c>
      <c r="F1309" t="s">
        <v>272</v>
      </c>
      <c r="G1309" t="s">
        <v>17</v>
      </c>
      <c r="H1309" t="s">
        <v>18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1329</v>
      </c>
      <c r="O1309" s="10" t="s">
        <v>8334</v>
      </c>
      <c r="P1309" t="s">
        <v>8336</v>
      </c>
    </row>
    <row r="1310" spans="1:16" ht="29" hidden="1" x14ac:dyDescent="0.35">
      <c r="A1310">
        <v>1308</v>
      </c>
      <c r="B1310" s="5" t="s">
        <v>2683</v>
      </c>
      <c r="C1310" s="5" t="s">
        <v>2684</v>
      </c>
      <c r="D1310" s="6">
        <v>10000</v>
      </c>
      <c r="E1310" s="7">
        <v>1136</v>
      </c>
      <c r="F1310" t="s">
        <v>272</v>
      </c>
      <c r="G1310" t="s">
        <v>17</v>
      </c>
      <c r="H1310" t="s">
        <v>18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1329</v>
      </c>
      <c r="O1310" s="10" t="s">
        <v>8334</v>
      </c>
      <c r="P1310" t="s">
        <v>8336</v>
      </c>
    </row>
    <row r="1311" spans="1:16" ht="43.5" hidden="1" x14ac:dyDescent="0.35">
      <c r="A1311">
        <v>1309</v>
      </c>
      <c r="B1311" s="5" t="s">
        <v>2685</v>
      </c>
      <c r="C1311" s="5" t="s">
        <v>2686</v>
      </c>
      <c r="D1311" s="6">
        <v>11500</v>
      </c>
      <c r="E1311" s="7">
        <v>12879</v>
      </c>
      <c r="F1311" t="s">
        <v>272</v>
      </c>
      <c r="G1311" t="s">
        <v>17</v>
      </c>
      <c r="H1311" t="s">
        <v>18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1329</v>
      </c>
      <c r="O1311" s="10" t="s">
        <v>8334</v>
      </c>
      <c r="P1311" t="s">
        <v>8336</v>
      </c>
    </row>
    <row r="1312" spans="1:16" ht="43.5" hidden="1" x14ac:dyDescent="0.35">
      <c r="A1312">
        <v>1310</v>
      </c>
      <c r="B1312" s="5" t="s">
        <v>2687</v>
      </c>
      <c r="C1312" s="5" t="s">
        <v>2688</v>
      </c>
      <c r="D1312" s="6">
        <v>20000</v>
      </c>
      <c r="E1312" s="7">
        <v>3100</v>
      </c>
      <c r="F1312" t="s">
        <v>272</v>
      </c>
      <c r="G1312" t="s">
        <v>17</v>
      </c>
      <c r="H1312" t="s">
        <v>18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1329</v>
      </c>
      <c r="O1312" s="10" t="s">
        <v>8334</v>
      </c>
      <c r="P1312" t="s">
        <v>8336</v>
      </c>
    </row>
    <row r="1313" spans="1:16" ht="58" hidden="1" x14ac:dyDescent="0.35">
      <c r="A1313">
        <v>1311</v>
      </c>
      <c r="B1313" s="5" t="s">
        <v>2689</v>
      </c>
      <c r="C1313" s="5" t="s">
        <v>2690</v>
      </c>
      <c r="D1313" s="6">
        <v>250000</v>
      </c>
      <c r="E1313" s="7">
        <v>80070</v>
      </c>
      <c r="F1313" t="s">
        <v>272</v>
      </c>
      <c r="G1313" t="s">
        <v>17</v>
      </c>
      <c r="H1313" t="s">
        <v>18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1329</v>
      </c>
      <c r="O1313" s="10" t="s">
        <v>8334</v>
      </c>
      <c r="P1313" t="s">
        <v>8336</v>
      </c>
    </row>
    <row r="1314" spans="1:16" ht="43.5" hidden="1" x14ac:dyDescent="0.35">
      <c r="A1314">
        <v>1312</v>
      </c>
      <c r="B1314" s="5" t="s">
        <v>2691</v>
      </c>
      <c r="C1314" s="5" t="s">
        <v>2692</v>
      </c>
      <c r="D1314" s="6">
        <v>4600</v>
      </c>
      <c r="E1314" s="7">
        <v>28</v>
      </c>
      <c r="F1314" t="s">
        <v>272</v>
      </c>
      <c r="G1314" t="s">
        <v>17</v>
      </c>
      <c r="H1314" t="s">
        <v>18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1329</v>
      </c>
      <c r="O1314" s="10" t="s">
        <v>8334</v>
      </c>
      <c r="P1314" t="s">
        <v>8336</v>
      </c>
    </row>
    <row r="1315" spans="1:16" ht="43.5" hidden="1" x14ac:dyDescent="0.35">
      <c r="A1315">
        <v>1313</v>
      </c>
      <c r="B1315" s="5" t="s">
        <v>2693</v>
      </c>
      <c r="C1315" s="5" t="s">
        <v>2694</v>
      </c>
      <c r="D1315" s="6">
        <v>40000</v>
      </c>
      <c r="E1315" s="7">
        <v>12446</v>
      </c>
      <c r="F1315" t="s">
        <v>272</v>
      </c>
      <c r="G1315" t="s">
        <v>17</v>
      </c>
      <c r="H1315" t="s">
        <v>18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1329</v>
      </c>
      <c r="O1315" s="10" t="s">
        <v>8334</v>
      </c>
      <c r="P1315" t="s">
        <v>8336</v>
      </c>
    </row>
    <row r="1316" spans="1:16" ht="58" hidden="1" x14ac:dyDescent="0.35">
      <c r="A1316">
        <v>1314</v>
      </c>
      <c r="B1316" s="5" t="s">
        <v>2695</v>
      </c>
      <c r="C1316" s="5" t="s">
        <v>2696</v>
      </c>
      <c r="D1316" s="6">
        <v>180000</v>
      </c>
      <c r="E1316" s="7">
        <v>2028</v>
      </c>
      <c r="F1316" t="s">
        <v>272</v>
      </c>
      <c r="G1316" t="s">
        <v>17</v>
      </c>
      <c r="H1316" t="s">
        <v>18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1329</v>
      </c>
      <c r="O1316" s="10" t="s">
        <v>8334</v>
      </c>
      <c r="P1316" t="s">
        <v>8336</v>
      </c>
    </row>
    <row r="1317" spans="1:16" ht="29" hidden="1" x14ac:dyDescent="0.35">
      <c r="A1317">
        <v>1315</v>
      </c>
      <c r="B1317" s="5" t="s">
        <v>2697</v>
      </c>
      <c r="C1317" s="5" t="s">
        <v>2698</v>
      </c>
      <c r="D1317" s="6">
        <v>100000</v>
      </c>
      <c r="E1317" s="7">
        <v>40404</v>
      </c>
      <c r="F1317" t="s">
        <v>272</v>
      </c>
      <c r="G1317" t="s">
        <v>17</v>
      </c>
      <c r="H1317" t="s">
        <v>18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1329</v>
      </c>
      <c r="O1317" s="10" t="s">
        <v>8334</v>
      </c>
      <c r="P1317" t="s">
        <v>8336</v>
      </c>
    </row>
    <row r="1318" spans="1:16" ht="43.5" hidden="1" x14ac:dyDescent="0.35">
      <c r="A1318">
        <v>1316</v>
      </c>
      <c r="B1318" s="5" t="s">
        <v>2699</v>
      </c>
      <c r="C1318" s="5" t="s">
        <v>2700</v>
      </c>
      <c r="D1318" s="6">
        <v>75000</v>
      </c>
      <c r="E1318" s="7">
        <v>1</v>
      </c>
      <c r="F1318" t="s">
        <v>272</v>
      </c>
      <c r="G1318" t="s">
        <v>17</v>
      </c>
      <c r="H1318" t="s">
        <v>18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1329</v>
      </c>
      <c r="O1318" s="10" t="s">
        <v>8334</v>
      </c>
      <c r="P1318" t="s">
        <v>8336</v>
      </c>
    </row>
    <row r="1319" spans="1:16" ht="58" hidden="1" x14ac:dyDescent="0.35">
      <c r="A1319">
        <v>1317</v>
      </c>
      <c r="B1319" s="5" t="s">
        <v>2701</v>
      </c>
      <c r="C1319" s="5" t="s">
        <v>2702</v>
      </c>
      <c r="D1319" s="6">
        <v>200000</v>
      </c>
      <c r="E1319" s="7">
        <v>11467</v>
      </c>
      <c r="F1319" t="s">
        <v>272</v>
      </c>
      <c r="G1319" t="s">
        <v>309</v>
      </c>
      <c r="H1319" t="s">
        <v>310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1329</v>
      </c>
      <c r="O1319" s="10" t="s">
        <v>8334</v>
      </c>
      <c r="P1319" t="s">
        <v>8336</v>
      </c>
    </row>
    <row r="1320" spans="1:16" ht="43.5" hidden="1" x14ac:dyDescent="0.35">
      <c r="A1320">
        <v>1318</v>
      </c>
      <c r="B1320" s="5" t="s">
        <v>2703</v>
      </c>
      <c r="C1320" s="5" t="s">
        <v>2704</v>
      </c>
      <c r="D1320" s="6">
        <v>40000</v>
      </c>
      <c r="E1320" s="7">
        <v>6130</v>
      </c>
      <c r="F1320" t="s">
        <v>272</v>
      </c>
      <c r="G1320" t="s">
        <v>17</v>
      </c>
      <c r="H1320" t="s">
        <v>18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1329</v>
      </c>
      <c r="O1320" s="10" t="s">
        <v>8334</v>
      </c>
      <c r="P1320" t="s">
        <v>8336</v>
      </c>
    </row>
    <row r="1321" spans="1:16" ht="43.5" hidden="1" x14ac:dyDescent="0.35">
      <c r="A1321">
        <v>1319</v>
      </c>
      <c r="B1321" s="5" t="s">
        <v>2705</v>
      </c>
      <c r="C1321" s="5" t="s">
        <v>2706</v>
      </c>
      <c r="D1321" s="6">
        <v>5800</v>
      </c>
      <c r="E1321" s="7">
        <v>876</v>
      </c>
      <c r="F1321" t="s">
        <v>272</v>
      </c>
      <c r="G1321" t="s">
        <v>24</v>
      </c>
      <c r="H1321" t="s">
        <v>25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1329</v>
      </c>
      <c r="O1321" s="10" t="s">
        <v>8334</v>
      </c>
      <c r="P1321" t="s">
        <v>8336</v>
      </c>
    </row>
    <row r="1322" spans="1:16" ht="43.5" hidden="1" x14ac:dyDescent="0.35">
      <c r="A1322">
        <v>1320</v>
      </c>
      <c r="B1322" s="5" t="s">
        <v>2707</v>
      </c>
      <c r="C1322" s="5" t="s">
        <v>2708</v>
      </c>
      <c r="D1322" s="6">
        <v>100000</v>
      </c>
      <c r="E1322" s="7">
        <v>503</v>
      </c>
      <c r="F1322" t="s">
        <v>272</v>
      </c>
      <c r="G1322" t="s">
        <v>387</v>
      </c>
      <c r="H1322" t="s">
        <v>55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1329</v>
      </c>
      <c r="O1322" s="10" t="s">
        <v>8334</v>
      </c>
      <c r="P1322" t="s">
        <v>8336</v>
      </c>
    </row>
    <row r="1323" spans="1:16" ht="58" hidden="1" x14ac:dyDescent="0.35">
      <c r="A1323">
        <v>1321</v>
      </c>
      <c r="B1323" s="5" t="s">
        <v>2709</v>
      </c>
      <c r="C1323" s="5" t="s">
        <v>2710</v>
      </c>
      <c r="D1323" s="6">
        <v>462000</v>
      </c>
      <c r="E1323" s="7">
        <v>6019</v>
      </c>
      <c r="F1323" t="s">
        <v>272</v>
      </c>
      <c r="G1323" t="s">
        <v>476</v>
      </c>
      <c r="H1323" t="s">
        <v>477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1329</v>
      </c>
      <c r="O1323" s="10" t="s">
        <v>8334</v>
      </c>
      <c r="P1323" t="s">
        <v>8336</v>
      </c>
    </row>
    <row r="1324" spans="1:16" ht="43.5" hidden="1" x14ac:dyDescent="0.35">
      <c r="A1324">
        <v>1322</v>
      </c>
      <c r="B1324" s="5" t="s">
        <v>2711</v>
      </c>
      <c r="C1324" s="5" t="s">
        <v>2712</v>
      </c>
      <c r="D1324" s="6">
        <v>35000</v>
      </c>
      <c r="E1324" s="7">
        <v>106</v>
      </c>
      <c r="F1324" t="s">
        <v>272</v>
      </c>
      <c r="G1324" t="s">
        <v>24</v>
      </c>
      <c r="H1324" t="s">
        <v>25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1329</v>
      </c>
      <c r="O1324" s="10" t="s">
        <v>8334</v>
      </c>
      <c r="P1324" t="s">
        <v>8336</v>
      </c>
    </row>
    <row r="1325" spans="1:16" ht="43.5" hidden="1" x14ac:dyDescent="0.35">
      <c r="A1325">
        <v>1323</v>
      </c>
      <c r="B1325" s="5" t="s">
        <v>2713</v>
      </c>
      <c r="C1325" s="5" t="s">
        <v>2714</v>
      </c>
      <c r="D1325" s="6">
        <v>15000</v>
      </c>
      <c r="E1325" s="7">
        <v>1332</v>
      </c>
      <c r="F1325" t="s">
        <v>272</v>
      </c>
      <c r="G1325" t="s">
        <v>17</v>
      </c>
      <c r="H1325" t="s">
        <v>18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1329</v>
      </c>
      <c r="O1325" s="10" t="s">
        <v>8334</v>
      </c>
      <c r="P1325" t="s">
        <v>8336</v>
      </c>
    </row>
    <row r="1326" spans="1:16" ht="43.5" hidden="1" x14ac:dyDescent="0.35">
      <c r="A1326">
        <v>1324</v>
      </c>
      <c r="B1326" s="5" t="s">
        <v>2715</v>
      </c>
      <c r="C1326" s="5" t="s">
        <v>2716</v>
      </c>
      <c r="D1326" s="6">
        <v>50000</v>
      </c>
      <c r="E1326" s="7">
        <v>4920</v>
      </c>
      <c r="F1326" t="s">
        <v>272</v>
      </c>
      <c r="G1326" t="s">
        <v>17</v>
      </c>
      <c r="H1326" t="s">
        <v>18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1329</v>
      </c>
      <c r="O1326" s="10" t="s">
        <v>8334</v>
      </c>
      <c r="P1326" t="s">
        <v>8336</v>
      </c>
    </row>
    <row r="1327" spans="1:16" ht="43.5" hidden="1" x14ac:dyDescent="0.35">
      <c r="A1327">
        <v>1325</v>
      </c>
      <c r="B1327" s="5" t="s">
        <v>2717</v>
      </c>
      <c r="C1327" s="5" t="s">
        <v>2718</v>
      </c>
      <c r="D1327" s="6">
        <v>20000</v>
      </c>
      <c r="E1327" s="7">
        <v>486</v>
      </c>
      <c r="F1327" t="s">
        <v>272</v>
      </c>
      <c r="G1327" t="s">
        <v>17</v>
      </c>
      <c r="H1327" t="s">
        <v>18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1329</v>
      </c>
      <c r="O1327" s="10" t="s">
        <v>8334</v>
      </c>
      <c r="P1327" t="s">
        <v>8336</v>
      </c>
    </row>
    <row r="1328" spans="1:16" ht="43.5" hidden="1" x14ac:dyDescent="0.35">
      <c r="A1328">
        <v>1326</v>
      </c>
      <c r="B1328" s="5" t="s">
        <v>2719</v>
      </c>
      <c r="C1328" s="5" t="s">
        <v>2720</v>
      </c>
      <c r="D1328" s="6">
        <v>100000</v>
      </c>
      <c r="E1328" s="7">
        <v>1130</v>
      </c>
      <c r="F1328" t="s">
        <v>272</v>
      </c>
      <c r="G1328" t="s">
        <v>17</v>
      </c>
      <c r="H1328" t="s">
        <v>18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1329</v>
      </c>
      <c r="O1328" s="10" t="s">
        <v>8334</v>
      </c>
      <c r="P1328" t="s">
        <v>8336</v>
      </c>
    </row>
    <row r="1329" spans="1:16" ht="43.5" hidden="1" x14ac:dyDescent="0.35">
      <c r="A1329">
        <v>1327</v>
      </c>
      <c r="B1329" s="5" t="s">
        <v>2721</v>
      </c>
      <c r="C1329" s="5" t="s">
        <v>2722</v>
      </c>
      <c r="D1329" s="6">
        <v>48000</v>
      </c>
      <c r="E1329" s="7">
        <v>1705</v>
      </c>
      <c r="F1329" t="s">
        <v>272</v>
      </c>
      <c r="G1329" t="s">
        <v>17</v>
      </c>
      <c r="H1329" t="s">
        <v>18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1329</v>
      </c>
      <c r="O1329" s="10" t="s">
        <v>8334</v>
      </c>
      <c r="P1329" t="s">
        <v>8336</v>
      </c>
    </row>
    <row r="1330" spans="1:16" ht="58" hidden="1" x14ac:dyDescent="0.35">
      <c r="A1330">
        <v>1328</v>
      </c>
      <c r="B1330" s="5" t="s">
        <v>2723</v>
      </c>
      <c r="C1330" s="5" t="s">
        <v>2724</v>
      </c>
      <c r="D1330" s="6">
        <v>75000</v>
      </c>
      <c r="E1330" s="7">
        <v>1748</v>
      </c>
      <c r="F1330" t="s">
        <v>272</v>
      </c>
      <c r="G1330" t="s">
        <v>17</v>
      </c>
      <c r="H1330" t="s">
        <v>18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1329</v>
      </c>
      <c r="O1330" s="10" t="s">
        <v>8334</v>
      </c>
      <c r="P1330" t="s">
        <v>8336</v>
      </c>
    </row>
    <row r="1331" spans="1:16" ht="43.5" hidden="1" x14ac:dyDescent="0.35">
      <c r="A1331">
        <v>1329</v>
      </c>
      <c r="B1331" s="5" t="s">
        <v>2725</v>
      </c>
      <c r="C1331" s="5" t="s">
        <v>2726</v>
      </c>
      <c r="D1331" s="6">
        <v>50000</v>
      </c>
      <c r="E1331" s="7">
        <v>408</v>
      </c>
      <c r="F1331" t="s">
        <v>272</v>
      </c>
      <c r="G1331" t="s">
        <v>17</v>
      </c>
      <c r="H1331" t="s">
        <v>18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1329</v>
      </c>
      <c r="O1331" s="10" t="s">
        <v>8334</v>
      </c>
      <c r="P1331" t="s">
        <v>8336</v>
      </c>
    </row>
    <row r="1332" spans="1:16" ht="43.5" hidden="1" x14ac:dyDescent="0.35">
      <c r="A1332">
        <v>1330</v>
      </c>
      <c r="B1332" s="5" t="s">
        <v>2727</v>
      </c>
      <c r="C1332" s="5" t="s">
        <v>2728</v>
      </c>
      <c r="D1332" s="6">
        <v>35000</v>
      </c>
      <c r="E1332" s="7">
        <v>7873</v>
      </c>
      <c r="F1332" t="s">
        <v>272</v>
      </c>
      <c r="G1332" t="s">
        <v>17</v>
      </c>
      <c r="H1332" t="s">
        <v>18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1329</v>
      </c>
      <c r="O1332" s="10" t="s">
        <v>8334</v>
      </c>
      <c r="P1332" t="s">
        <v>8336</v>
      </c>
    </row>
    <row r="1333" spans="1:16" ht="43.5" hidden="1" x14ac:dyDescent="0.35">
      <c r="A1333">
        <v>1331</v>
      </c>
      <c r="B1333" s="5" t="s">
        <v>2729</v>
      </c>
      <c r="C1333" s="5" t="s">
        <v>2730</v>
      </c>
      <c r="D1333" s="6">
        <v>250000</v>
      </c>
      <c r="E1333" s="7">
        <v>3417</v>
      </c>
      <c r="F1333" t="s">
        <v>272</v>
      </c>
      <c r="G1333" t="s">
        <v>17</v>
      </c>
      <c r="H1333" t="s">
        <v>18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1329</v>
      </c>
      <c r="O1333" s="10" t="s">
        <v>8334</v>
      </c>
      <c r="P1333" t="s">
        <v>8336</v>
      </c>
    </row>
    <row r="1334" spans="1:16" ht="58" hidden="1" x14ac:dyDescent="0.35">
      <c r="A1334">
        <v>1332</v>
      </c>
      <c r="B1334" s="5" t="s">
        <v>2731</v>
      </c>
      <c r="C1334" s="5" t="s">
        <v>2732</v>
      </c>
      <c r="D1334" s="6">
        <v>10115</v>
      </c>
      <c r="E1334" s="7">
        <v>0</v>
      </c>
      <c r="F1334" t="s">
        <v>272</v>
      </c>
      <c r="G1334" t="s">
        <v>2089</v>
      </c>
      <c r="H1334" t="s">
        <v>2090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1329</v>
      </c>
      <c r="O1334" s="10" t="s">
        <v>8334</v>
      </c>
      <c r="P1334" t="s">
        <v>8336</v>
      </c>
    </row>
    <row r="1335" spans="1:16" ht="43.5" hidden="1" x14ac:dyDescent="0.35">
      <c r="A1335">
        <v>1333</v>
      </c>
      <c r="B1335" s="5" t="s">
        <v>2733</v>
      </c>
      <c r="C1335" s="5" t="s">
        <v>2734</v>
      </c>
      <c r="D1335" s="6">
        <v>2500</v>
      </c>
      <c r="E1335" s="7">
        <v>0</v>
      </c>
      <c r="F1335" t="s">
        <v>272</v>
      </c>
      <c r="G1335" t="s">
        <v>50</v>
      </c>
      <c r="H1335" t="s">
        <v>51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1329</v>
      </c>
      <c r="O1335" s="10" t="s">
        <v>8334</v>
      </c>
      <c r="P1335" t="s">
        <v>8336</v>
      </c>
    </row>
    <row r="1336" spans="1:16" ht="43.5" hidden="1" x14ac:dyDescent="0.35">
      <c r="A1336">
        <v>1334</v>
      </c>
      <c r="B1336" s="5" t="s">
        <v>2735</v>
      </c>
      <c r="C1336" s="5" t="s">
        <v>2736</v>
      </c>
      <c r="D1336" s="6">
        <v>133000</v>
      </c>
      <c r="E1336" s="7">
        <v>14303</v>
      </c>
      <c r="F1336" t="s">
        <v>272</v>
      </c>
      <c r="G1336" t="s">
        <v>17</v>
      </c>
      <c r="H1336" t="s">
        <v>18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1329</v>
      </c>
      <c r="O1336" s="10" t="s">
        <v>8334</v>
      </c>
      <c r="P1336" t="s">
        <v>8336</v>
      </c>
    </row>
    <row r="1337" spans="1:16" ht="58" hidden="1" x14ac:dyDescent="0.35">
      <c r="A1337">
        <v>1335</v>
      </c>
      <c r="B1337" s="5" t="s">
        <v>2737</v>
      </c>
      <c r="C1337" s="5" t="s">
        <v>2738</v>
      </c>
      <c r="D1337" s="6">
        <v>25000</v>
      </c>
      <c r="E1337" s="7">
        <v>4940</v>
      </c>
      <c r="F1337" t="s">
        <v>272</v>
      </c>
      <c r="G1337" t="s">
        <v>17</v>
      </c>
      <c r="H1337" t="s">
        <v>18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1329</v>
      </c>
      <c r="O1337" s="10" t="s">
        <v>8334</v>
      </c>
      <c r="P1337" t="s">
        <v>8336</v>
      </c>
    </row>
    <row r="1338" spans="1:16" ht="43.5" hidden="1" x14ac:dyDescent="0.35">
      <c r="A1338">
        <v>1336</v>
      </c>
      <c r="B1338" s="5" t="s">
        <v>2739</v>
      </c>
      <c r="C1338" s="5" t="s">
        <v>2740</v>
      </c>
      <c r="D1338" s="6">
        <v>100000</v>
      </c>
      <c r="E1338" s="7">
        <v>84947</v>
      </c>
      <c r="F1338" t="s">
        <v>272</v>
      </c>
      <c r="G1338" t="s">
        <v>17</v>
      </c>
      <c r="H1338" t="s">
        <v>18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1329</v>
      </c>
      <c r="O1338" s="10" t="s">
        <v>8334</v>
      </c>
      <c r="P1338" t="s">
        <v>8336</v>
      </c>
    </row>
    <row r="1339" spans="1:16" ht="43.5" hidden="1" x14ac:dyDescent="0.35">
      <c r="A1339">
        <v>1337</v>
      </c>
      <c r="B1339" s="5" t="s">
        <v>2741</v>
      </c>
      <c r="C1339" s="5" t="s">
        <v>2742</v>
      </c>
      <c r="D1339" s="6">
        <v>50000</v>
      </c>
      <c r="E1339" s="7">
        <v>24691</v>
      </c>
      <c r="F1339" t="s">
        <v>272</v>
      </c>
      <c r="G1339" t="s">
        <v>17</v>
      </c>
      <c r="H1339" t="s">
        <v>18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1329</v>
      </c>
      <c r="O1339" s="10" t="s">
        <v>8334</v>
      </c>
      <c r="P1339" t="s">
        <v>8336</v>
      </c>
    </row>
    <row r="1340" spans="1:16" ht="58" hidden="1" x14ac:dyDescent="0.35">
      <c r="A1340">
        <v>1338</v>
      </c>
      <c r="B1340" s="5" t="s">
        <v>2743</v>
      </c>
      <c r="C1340" s="5" t="s">
        <v>2744</v>
      </c>
      <c r="D1340" s="6">
        <v>30000</v>
      </c>
      <c r="E1340" s="7">
        <v>991</v>
      </c>
      <c r="F1340" t="s">
        <v>272</v>
      </c>
      <c r="G1340" t="s">
        <v>17</v>
      </c>
      <c r="H1340" t="s">
        <v>18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1329</v>
      </c>
      <c r="O1340" s="10" t="s">
        <v>8334</v>
      </c>
      <c r="P1340" t="s">
        <v>8336</v>
      </c>
    </row>
    <row r="1341" spans="1:16" ht="29" hidden="1" x14ac:dyDescent="0.35">
      <c r="A1341">
        <v>1339</v>
      </c>
      <c r="B1341" s="5" t="s">
        <v>2745</v>
      </c>
      <c r="C1341" s="5" t="s">
        <v>2746</v>
      </c>
      <c r="D1341" s="6">
        <v>50000</v>
      </c>
      <c r="E1341" s="7">
        <v>3317</v>
      </c>
      <c r="F1341" t="s">
        <v>272</v>
      </c>
      <c r="G1341" t="s">
        <v>17</v>
      </c>
      <c r="H1341" t="s">
        <v>18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1329</v>
      </c>
      <c r="O1341" s="10" t="s">
        <v>8334</v>
      </c>
      <c r="P1341" t="s">
        <v>8336</v>
      </c>
    </row>
    <row r="1342" spans="1:16" ht="43.5" hidden="1" x14ac:dyDescent="0.35">
      <c r="A1342">
        <v>1340</v>
      </c>
      <c r="B1342" s="5" t="s">
        <v>2747</v>
      </c>
      <c r="C1342" s="5" t="s">
        <v>2748</v>
      </c>
      <c r="D1342" s="6">
        <v>1680</v>
      </c>
      <c r="E1342" s="7">
        <v>0</v>
      </c>
      <c r="F1342" t="s">
        <v>272</v>
      </c>
      <c r="G1342" t="s">
        <v>17</v>
      </c>
      <c r="H1342" t="s">
        <v>18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1329</v>
      </c>
      <c r="O1342" s="10" t="s">
        <v>8334</v>
      </c>
      <c r="P1342" t="s">
        <v>8336</v>
      </c>
    </row>
    <row r="1343" spans="1:16" ht="58" hidden="1" x14ac:dyDescent="0.35">
      <c r="A1343">
        <v>1341</v>
      </c>
      <c r="B1343" s="5" t="s">
        <v>2749</v>
      </c>
      <c r="C1343" s="5" t="s">
        <v>2750</v>
      </c>
      <c r="D1343" s="6">
        <v>25000</v>
      </c>
      <c r="E1343" s="7">
        <v>17590</v>
      </c>
      <c r="F1343" t="s">
        <v>272</v>
      </c>
      <c r="G1343" t="s">
        <v>24</v>
      </c>
      <c r="H1343" t="s">
        <v>25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1329</v>
      </c>
      <c r="O1343" s="10" t="s">
        <v>8334</v>
      </c>
      <c r="P1343" t="s">
        <v>8336</v>
      </c>
    </row>
    <row r="1344" spans="1:16" ht="43.5" hidden="1" x14ac:dyDescent="0.35">
      <c r="A1344">
        <v>1342</v>
      </c>
      <c r="B1344" s="5" t="s">
        <v>2751</v>
      </c>
      <c r="C1344" s="5" t="s">
        <v>2752</v>
      </c>
      <c r="D1344" s="6">
        <v>50000</v>
      </c>
      <c r="E1344" s="7">
        <v>100</v>
      </c>
      <c r="F1344" t="s">
        <v>272</v>
      </c>
      <c r="G1344" t="s">
        <v>17</v>
      </c>
      <c r="H1344" t="s">
        <v>18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1329</v>
      </c>
      <c r="O1344" s="10" t="s">
        <v>8334</v>
      </c>
      <c r="P1344" t="s">
        <v>8336</v>
      </c>
    </row>
    <row r="1345" spans="1:16" ht="58" hidden="1" x14ac:dyDescent="0.35">
      <c r="A1345">
        <v>1343</v>
      </c>
      <c r="B1345" s="5" t="s">
        <v>2753</v>
      </c>
      <c r="C1345" s="5" t="s">
        <v>2754</v>
      </c>
      <c r="D1345" s="6">
        <v>50000</v>
      </c>
      <c r="E1345" s="7">
        <v>51149</v>
      </c>
      <c r="F1345" t="s">
        <v>272</v>
      </c>
      <c r="G1345" t="s">
        <v>17</v>
      </c>
      <c r="H1345" t="s">
        <v>18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1329</v>
      </c>
      <c r="O1345" s="10" t="s">
        <v>8334</v>
      </c>
      <c r="P1345" t="s">
        <v>8336</v>
      </c>
    </row>
    <row r="1346" spans="1:16" ht="43.5" hidden="1" x14ac:dyDescent="0.35">
      <c r="A1346">
        <v>1344</v>
      </c>
      <c r="B1346" s="5" t="s">
        <v>2755</v>
      </c>
      <c r="C1346" s="5" t="s">
        <v>2756</v>
      </c>
      <c r="D1346" s="6">
        <v>1500</v>
      </c>
      <c r="E1346" s="7">
        <v>5666</v>
      </c>
      <c r="F1346" t="s">
        <v>16</v>
      </c>
      <c r="G1346" t="s">
        <v>159</v>
      </c>
      <c r="H1346" t="s">
        <v>160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1492</v>
      </c>
      <c r="O1346" s="10" t="s">
        <v>8337</v>
      </c>
      <c r="P1346" t="s">
        <v>8338</v>
      </c>
    </row>
    <row r="1347" spans="1:16" ht="43.5" hidden="1" x14ac:dyDescent="0.35">
      <c r="A1347">
        <v>1345</v>
      </c>
      <c r="B1347" s="5" t="s">
        <v>2757</v>
      </c>
      <c r="C1347" s="5" t="s">
        <v>2758</v>
      </c>
      <c r="D1347" s="6">
        <v>300</v>
      </c>
      <c r="E1347" s="7">
        <v>375</v>
      </c>
      <c r="F1347" t="s">
        <v>16</v>
      </c>
      <c r="G1347" t="s">
        <v>17</v>
      </c>
      <c r="H1347" t="s">
        <v>18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1492</v>
      </c>
      <c r="O1347" s="10" t="s">
        <v>8337</v>
      </c>
      <c r="P1347" t="s">
        <v>8338</v>
      </c>
    </row>
    <row r="1348" spans="1:16" ht="43.5" hidden="1" x14ac:dyDescent="0.35">
      <c r="A1348">
        <v>1346</v>
      </c>
      <c r="B1348" s="5" t="s">
        <v>2759</v>
      </c>
      <c r="C1348" s="5" t="s">
        <v>2760</v>
      </c>
      <c r="D1348" s="6">
        <v>4900</v>
      </c>
      <c r="E1348" s="7">
        <v>7219</v>
      </c>
      <c r="F1348" t="s">
        <v>16</v>
      </c>
      <c r="G1348" t="s">
        <v>17</v>
      </c>
      <c r="H1348" t="s">
        <v>18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1492</v>
      </c>
      <c r="O1348" s="10" t="s">
        <v>8337</v>
      </c>
      <c r="P1348" t="s">
        <v>8338</v>
      </c>
    </row>
    <row r="1349" spans="1:16" ht="43.5" hidden="1" x14ac:dyDescent="0.35">
      <c r="A1349">
        <v>1347</v>
      </c>
      <c r="B1349" s="5" t="s">
        <v>2761</v>
      </c>
      <c r="C1349" s="5" t="s">
        <v>2762</v>
      </c>
      <c r="D1349" s="6">
        <v>2500</v>
      </c>
      <c r="E1349" s="7">
        <v>2555</v>
      </c>
      <c r="F1349" t="s">
        <v>16</v>
      </c>
      <c r="G1349" t="s">
        <v>17</v>
      </c>
      <c r="H1349" t="s">
        <v>18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1492</v>
      </c>
      <c r="O1349" s="10" t="s">
        <v>8337</v>
      </c>
      <c r="P1349" t="s">
        <v>8338</v>
      </c>
    </row>
    <row r="1350" spans="1:16" ht="43.5" hidden="1" x14ac:dyDescent="0.35">
      <c r="A1350">
        <v>1348</v>
      </c>
      <c r="B1350" s="5" t="s">
        <v>2763</v>
      </c>
      <c r="C1350" s="5" t="s">
        <v>2764</v>
      </c>
      <c r="D1350" s="6">
        <v>5875</v>
      </c>
      <c r="E1350" s="7">
        <v>5985</v>
      </c>
      <c r="F1350" t="s">
        <v>16</v>
      </c>
      <c r="G1350" t="s">
        <v>17</v>
      </c>
      <c r="H1350" t="s">
        <v>18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1492</v>
      </c>
      <c r="O1350" s="10" t="s">
        <v>8337</v>
      </c>
      <c r="P1350" t="s">
        <v>8338</v>
      </c>
    </row>
    <row r="1351" spans="1:16" ht="43.5" hidden="1" x14ac:dyDescent="0.35">
      <c r="A1351">
        <v>1349</v>
      </c>
      <c r="B1351" s="5" t="s">
        <v>2765</v>
      </c>
      <c r="C1351" s="5" t="s">
        <v>2766</v>
      </c>
      <c r="D1351" s="6">
        <v>5000</v>
      </c>
      <c r="E1351" s="7">
        <v>10210</v>
      </c>
      <c r="F1351" t="s">
        <v>16</v>
      </c>
      <c r="G1351" t="s">
        <v>159</v>
      </c>
      <c r="H1351" t="s">
        <v>160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1492</v>
      </c>
      <c r="O1351" s="10" t="s">
        <v>8337</v>
      </c>
      <c r="P1351" t="s">
        <v>8338</v>
      </c>
    </row>
    <row r="1352" spans="1:16" ht="43.5" hidden="1" x14ac:dyDescent="0.35">
      <c r="A1352">
        <v>1350</v>
      </c>
      <c r="B1352" s="5" t="s">
        <v>2767</v>
      </c>
      <c r="C1352" s="5" t="s">
        <v>2768</v>
      </c>
      <c r="D1352" s="6">
        <v>5000</v>
      </c>
      <c r="E1352" s="7">
        <v>5202.5</v>
      </c>
      <c r="F1352" t="s">
        <v>16</v>
      </c>
      <c r="G1352" t="s">
        <v>17</v>
      </c>
      <c r="H1352" t="s">
        <v>18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1492</v>
      </c>
      <c r="O1352" s="10" t="s">
        <v>8337</v>
      </c>
      <c r="P1352" t="s">
        <v>8338</v>
      </c>
    </row>
    <row r="1353" spans="1:16" ht="29" hidden="1" x14ac:dyDescent="0.35">
      <c r="A1353">
        <v>1351</v>
      </c>
      <c r="B1353" s="5" t="s">
        <v>2769</v>
      </c>
      <c r="C1353" s="5" t="s">
        <v>2770</v>
      </c>
      <c r="D1353" s="6">
        <v>20000</v>
      </c>
      <c r="E1353" s="7">
        <v>20253</v>
      </c>
      <c r="F1353" t="s">
        <v>16</v>
      </c>
      <c r="G1353" t="s">
        <v>17</v>
      </c>
      <c r="H1353" t="s">
        <v>18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1492</v>
      </c>
      <c r="O1353" s="10" t="s">
        <v>8337</v>
      </c>
      <c r="P1353" t="s">
        <v>8338</v>
      </c>
    </row>
    <row r="1354" spans="1:16" ht="58" hidden="1" x14ac:dyDescent="0.35">
      <c r="A1354">
        <v>1352</v>
      </c>
      <c r="B1354" s="5" t="s">
        <v>2771</v>
      </c>
      <c r="C1354" s="5" t="s">
        <v>2772</v>
      </c>
      <c r="D1354" s="6">
        <v>10000</v>
      </c>
      <c r="E1354" s="7">
        <v>13614</v>
      </c>
      <c r="F1354" t="s">
        <v>16</v>
      </c>
      <c r="G1354" t="s">
        <v>17</v>
      </c>
      <c r="H1354" t="s">
        <v>18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1492</v>
      </c>
      <c r="O1354" s="10" t="s">
        <v>8337</v>
      </c>
      <c r="P1354" t="s">
        <v>8338</v>
      </c>
    </row>
    <row r="1355" spans="1:16" ht="43.5" hidden="1" x14ac:dyDescent="0.35">
      <c r="A1355">
        <v>1353</v>
      </c>
      <c r="B1355" s="5" t="s">
        <v>2773</v>
      </c>
      <c r="C1355" s="5" t="s">
        <v>2774</v>
      </c>
      <c r="D1355" s="6">
        <v>1000</v>
      </c>
      <c r="E1355" s="7">
        <v>1336</v>
      </c>
      <c r="F1355" t="s">
        <v>16</v>
      </c>
      <c r="G1355" t="s">
        <v>17</v>
      </c>
      <c r="H1355" t="s">
        <v>18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1492</v>
      </c>
      <c r="O1355" s="10" t="s">
        <v>8337</v>
      </c>
      <c r="P1355" t="s">
        <v>8338</v>
      </c>
    </row>
    <row r="1356" spans="1:16" ht="43.5" hidden="1" x14ac:dyDescent="0.35">
      <c r="A1356">
        <v>1354</v>
      </c>
      <c r="B1356" s="5" t="s">
        <v>2775</v>
      </c>
      <c r="C1356" s="5" t="s">
        <v>2776</v>
      </c>
      <c r="D1356" s="6">
        <v>1200</v>
      </c>
      <c r="E1356" s="7">
        <v>1563</v>
      </c>
      <c r="F1356" t="s">
        <v>16</v>
      </c>
      <c r="G1356" t="s">
        <v>24</v>
      </c>
      <c r="H1356" t="s">
        <v>25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1492</v>
      </c>
      <c r="O1356" s="10" t="s">
        <v>8337</v>
      </c>
      <c r="P1356" t="s">
        <v>8338</v>
      </c>
    </row>
    <row r="1357" spans="1:16" ht="58" hidden="1" x14ac:dyDescent="0.35">
      <c r="A1357">
        <v>1355</v>
      </c>
      <c r="B1357" s="5" t="s">
        <v>2777</v>
      </c>
      <c r="C1357" s="5" t="s">
        <v>2778</v>
      </c>
      <c r="D1357" s="6">
        <v>2500</v>
      </c>
      <c r="E1357" s="7">
        <v>3067</v>
      </c>
      <c r="F1357" t="s">
        <v>16</v>
      </c>
      <c r="G1357" t="s">
        <v>24</v>
      </c>
      <c r="H1357" t="s">
        <v>25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1492</v>
      </c>
      <c r="O1357" s="10" t="s">
        <v>8337</v>
      </c>
      <c r="P1357" t="s">
        <v>8338</v>
      </c>
    </row>
    <row r="1358" spans="1:16" ht="43.5" hidden="1" x14ac:dyDescent="0.35">
      <c r="A1358">
        <v>1356</v>
      </c>
      <c r="B1358" s="5" t="s">
        <v>2779</v>
      </c>
      <c r="C1358" s="5" t="s">
        <v>2780</v>
      </c>
      <c r="D1358" s="6">
        <v>3400</v>
      </c>
      <c r="E1358" s="7">
        <v>6215.56</v>
      </c>
      <c r="F1358" t="s">
        <v>16</v>
      </c>
      <c r="G1358" t="s">
        <v>17</v>
      </c>
      <c r="H1358" t="s">
        <v>18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1492</v>
      </c>
      <c r="O1358" s="10" t="s">
        <v>8337</v>
      </c>
      <c r="P1358" t="s">
        <v>8338</v>
      </c>
    </row>
    <row r="1359" spans="1:16" ht="43.5" hidden="1" x14ac:dyDescent="0.35">
      <c r="A1359">
        <v>1357</v>
      </c>
      <c r="B1359" s="5" t="s">
        <v>2781</v>
      </c>
      <c r="C1359" s="5" t="s">
        <v>2782</v>
      </c>
      <c r="D1359" s="6">
        <v>2000</v>
      </c>
      <c r="E1359" s="7">
        <v>2506</v>
      </c>
      <c r="F1359" t="s">
        <v>16</v>
      </c>
      <c r="G1359" t="s">
        <v>17</v>
      </c>
      <c r="H1359" t="s">
        <v>18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1492</v>
      </c>
      <c r="O1359" s="10" t="s">
        <v>8337</v>
      </c>
      <c r="P1359" t="s">
        <v>8338</v>
      </c>
    </row>
    <row r="1360" spans="1:16" ht="43.5" hidden="1" x14ac:dyDescent="0.35">
      <c r="A1360">
        <v>1358</v>
      </c>
      <c r="B1360" s="5" t="s">
        <v>2783</v>
      </c>
      <c r="C1360" s="5" t="s">
        <v>2784</v>
      </c>
      <c r="D1360" s="6">
        <v>3000</v>
      </c>
      <c r="E1360" s="7">
        <v>3350</v>
      </c>
      <c r="F1360" t="s">
        <v>16</v>
      </c>
      <c r="G1360" t="s">
        <v>17</v>
      </c>
      <c r="H1360" t="s">
        <v>18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1492</v>
      </c>
      <c r="O1360" s="10" t="s">
        <v>8337</v>
      </c>
      <c r="P1360" t="s">
        <v>8338</v>
      </c>
    </row>
    <row r="1361" spans="1:16" ht="43.5" hidden="1" x14ac:dyDescent="0.35">
      <c r="A1361">
        <v>1359</v>
      </c>
      <c r="B1361" s="5" t="s">
        <v>2785</v>
      </c>
      <c r="C1361" s="5" t="s">
        <v>2786</v>
      </c>
      <c r="D1361" s="6">
        <v>660</v>
      </c>
      <c r="E1361" s="7">
        <v>764</v>
      </c>
      <c r="F1361" t="s">
        <v>16</v>
      </c>
      <c r="G1361" t="s">
        <v>17</v>
      </c>
      <c r="H1361" t="s">
        <v>18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1492</v>
      </c>
      <c r="O1361" s="10" t="s">
        <v>8337</v>
      </c>
      <c r="P1361" t="s">
        <v>8338</v>
      </c>
    </row>
    <row r="1362" spans="1:16" ht="29" hidden="1" x14ac:dyDescent="0.35">
      <c r="A1362">
        <v>1360</v>
      </c>
      <c r="B1362" s="5" t="s">
        <v>2787</v>
      </c>
      <c r="C1362" s="5" t="s">
        <v>2788</v>
      </c>
      <c r="D1362" s="6">
        <v>1500</v>
      </c>
      <c r="E1362" s="7">
        <v>2598</v>
      </c>
      <c r="F1362" t="s">
        <v>16</v>
      </c>
      <c r="G1362" t="s">
        <v>17</v>
      </c>
      <c r="H1362" t="s">
        <v>18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1492</v>
      </c>
      <c r="O1362" s="10" t="s">
        <v>8337</v>
      </c>
      <c r="P1362" t="s">
        <v>8338</v>
      </c>
    </row>
    <row r="1363" spans="1:16" ht="43.5" hidden="1" x14ac:dyDescent="0.35">
      <c r="A1363">
        <v>1361</v>
      </c>
      <c r="B1363" s="5" t="s">
        <v>2789</v>
      </c>
      <c r="C1363" s="5" t="s">
        <v>2790</v>
      </c>
      <c r="D1363" s="6">
        <v>6000</v>
      </c>
      <c r="E1363" s="7">
        <v>7559</v>
      </c>
      <c r="F1363" t="s">
        <v>16</v>
      </c>
      <c r="G1363" t="s">
        <v>24</v>
      </c>
      <c r="H1363" t="s">
        <v>25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1492</v>
      </c>
      <c r="O1363" s="10" t="s">
        <v>8337</v>
      </c>
      <c r="P1363" t="s">
        <v>8338</v>
      </c>
    </row>
    <row r="1364" spans="1:16" ht="43.5" hidden="1" x14ac:dyDescent="0.35">
      <c r="A1364">
        <v>1362</v>
      </c>
      <c r="B1364" s="5" t="s">
        <v>2791</v>
      </c>
      <c r="C1364" s="5" t="s">
        <v>2792</v>
      </c>
      <c r="D1364" s="6">
        <v>1000</v>
      </c>
      <c r="E1364" s="7">
        <v>1091</v>
      </c>
      <c r="F1364" t="s">
        <v>16</v>
      </c>
      <c r="G1364" t="s">
        <v>17</v>
      </c>
      <c r="H1364" t="s">
        <v>18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1492</v>
      </c>
      <c r="O1364" s="10" t="s">
        <v>8337</v>
      </c>
      <c r="P1364" t="s">
        <v>8338</v>
      </c>
    </row>
    <row r="1365" spans="1:16" ht="43.5" hidden="1" x14ac:dyDescent="0.35">
      <c r="A1365">
        <v>1363</v>
      </c>
      <c r="B1365" s="5" t="s">
        <v>2793</v>
      </c>
      <c r="C1365" s="5" t="s">
        <v>2794</v>
      </c>
      <c r="D1365" s="6">
        <v>200</v>
      </c>
      <c r="E1365" s="7">
        <v>200</v>
      </c>
      <c r="F1365" t="s">
        <v>16</v>
      </c>
      <c r="G1365" t="s">
        <v>17</v>
      </c>
      <c r="H1365" t="s">
        <v>18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1492</v>
      </c>
      <c r="O1365" s="10" t="s">
        <v>8337</v>
      </c>
      <c r="P1365" t="s">
        <v>8338</v>
      </c>
    </row>
    <row r="1366" spans="1:16" ht="58" hidden="1" x14ac:dyDescent="0.35">
      <c r="A1366">
        <v>1364</v>
      </c>
      <c r="B1366" s="5" t="s">
        <v>2795</v>
      </c>
      <c r="C1366" s="5" t="s">
        <v>2796</v>
      </c>
      <c r="D1366" s="6">
        <v>42000</v>
      </c>
      <c r="E1366" s="7">
        <v>49830</v>
      </c>
      <c r="F1366" t="s">
        <v>16</v>
      </c>
      <c r="G1366" t="s">
        <v>309</v>
      </c>
      <c r="H1366" t="s">
        <v>310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1614</v>
      </c>
      <c r="O1366" s="10" t="s">
        <v>8340</v>
      </c>
      <c r="P1366" t="s">
        <v>8341</v>
      </c>
    </row>
    <row r="1367" spans="1:16" ht="43.5" hidden="1" x14ac:dyDescent="0.35">
      <c r="A1367">
        <v>1365</v>
      </c>
      <c r="B1367" s="5" t="s">
        <v>2797</v>
      </c>
      <c r="C1367" s="5" t="s">
        <v>2798</v>
      </c>
      <c r="D1367" s="6">
        <v>7500</v>
      </c>
      <c r="E1367" s="7">
        <v>7520</v>
      </c>
      <c r="F1367" t="s">
        <v>16</v>
      </c>
      <c r="G1367" t="s">
        <v>17</v>
      </c>
      <c r="H1367" t="s">
        <v>18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1614</v>
      </c>
      <c r="O1367" s="10" t="s">
        <v>8340</v>
      </c>
      <c r="P1367" t="s">
        <v>8341</v>
      </c>
    </row>
    <row r="1368" spans="1:16" hidden="1" x14ac:dyDescent="0.35">
      <c r="A1368">
        <v>1366</v>
      </c>
      <c r="B1368" s="5" t="s">
        <v>2799</v>
      </c>
      <c r="C1368" s="5" t="s">
        <v>2800</v>
      </c>
      <c r="D1368" s="6">
        <v>7500</v>
      </c>
      <c r="E1368" s="7">
        <v>9486.69</v>
      </c>
      <c r="F1368" t="s">
        <v>16</v>
      </c>
      <c r="G1368" t="s">
        <v>17</v>
      </c>
      <c r="H1368" t="s">
        <v>18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1614</v>
      </c>
      <c r="O1368" s="10" t="s">
        <v>8340</v>
      </c>
      <c r="P1368" t="s">
        <v>8341</v>
      </c>
    </row>
    <row r="1369" spans="1:16" ht="43.5" hidden="1" x14ac:dyDescent="0.35">
      <c r="A1369">
        <v>1367</v>
      </c>
      <c r="B1369" s="5" t="s">
        <v>2801</v>
      </c>
      <c r="C1369" s="5" t="s">
        <v>2802</v>
      </c>
      <c r="D1369" s="6">
        <v>5000</v>
      </c>
      <c r="E1369" s="7">
        <v>5713</v>
      </c>
      <c r="F1369" t="s">
        <v>16</v>
      </c>
      <c r="G1369" t="s">
        <v>17</v>
      </c>
      <c r="H1369" t="s">
        <v>18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1614</v>
      </c>
      <c r="O1369" s="10" t="s">
        <v>8340</v>
      </c>
      <c r="P1369" t="s">
        <v>8341</v>
      </c>
    </row>
    <row r="1370" spans="1:16" ht="43.5" hidden="1" x14ac:dyDescent="0.35">
      <c r="A1370">
        <v>1368</v>
      </c>
      <c r="B1370" s="5" t="s">
        <v>2803</v>
      </c>
      <c r="C1370" s="5" t="s">
        <v>2804</v>
      </c>
      <c r="D1370" s="6">
        <v>5000</v>
      </c>
      <c r="E1370" s="7">
        <v>5535</v>
      </c>
      <c r="F1370" t="s">
        <v>16</v>
      </c>
      <c r="G1370" t="s">
        <v>17</v>
      </c>
      <c r="H1370" t="s">
        <v>18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1614</v>
      </c>
      <c r="O1370" s="10" t="s">
        <v>8340</v>
      </c>
      <c r="P1370" t="s">
        <v>8341</v>
      </c>
    </row>
    <row r="1371" spans="1:16" ht="43.5" hidden="1" x14ac:dyDescent="0.35">
      <c r="A1371">
        <v>1369</v>
      </c>
      <c r="B1371" s="5" t="s">
        <v>2805</v>
      </c>
      <c r="C1371" s="5" t="s">
        <v>2806</v>
      </c>
      <c r="D1371" s="6">
        <v>32360</v>
      </c>
      <c r="E1371" s="7">
        <v>34090.629999999997</v>
      </c>
      <c r="F1371" t="s">
        <v>16</v>
      </c>
      <c r="G1371" t="s">
        <v>17</v>
      </c>
      <c r="H1371" t="s">
        <v>18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1614</v>
      </c>
      <c r="O1371" s="10" t="s">
        <v>8340</v>
      </c>
      <c r="P1371" t="s">
        <v>8341</v>
      </c>
    </row>
    <row r="1372" spans="1:16" ht="29" hidden="1" x14ac:dyDescent="0.35">
      <c r="A1372">
        <v>1370</v>
      </c>
      <c r="B1372" s="5" t="s">
        <v>2807</v>
      </c>
      <c r="C1372" s="5" t="s">
        <v>2808</v>
      </c>
      <c r="D1372" s="6">
        <v>1500</v>
      </c>
      <c r="E1372" s="7">
        <v>1555</v>
      </c>
      <c r="F1372" t="s">
        <v>16</v>
      </c>
      <c r="G1372" t="s">
        <v>17</v>
      </c>
      <c r="H1372" t="s">
        <v>18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1614</v>
      </c>
      <c r="O1372" s="10" t="s">
        <v>8340</v>
      </c>
      <c r="P1372" t="s">
        <v>8341</v>
      </c>
    </row>
    <row r="1373" spans="1:16" ht="58" hidden="1" x14ac:dyDescent="0.35">
      <c r="A1373">
        <v>1371</v>
      </c>
      <c r="B1373" s="5" t="s">
        <v>2809</v>
      </c>
      <c r="C1373" s="5" t="s">
        <v>2810</v>
      </c>
      <c r="D1373" s="6">
        <v>6999</v>
      </c>
      <c r="E1373" s="7">
        <v>7495</v>
      </c>
      <c r="F1373" t="s">
        <v>16</v>
      </c>
      <c r="G1373" t="s">
        <v>17</v>
      </c>
      <c r="H1373" t="s">
        <v>18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1614</v>
      </c>
      <c r="O1373" s="10" t="s">
        <v>8340</v>
      </c>
      <c r="P1373" t="s">
        <v>8341</v>
      </c>
    </row>
    <row r="1374" spans="1:16" ht="29" hidden="1" x14ac:dyDescent="0.35">
      <c r="A1374">
        <v>1372</v>
      </c>
      <c r="B1374" s="5" t="s">
        <v>2811</v>
      </c>
      <c r="C1374" s="5" t="s">
        <v>2812</v>
      </c>
      <c r="D1374" s="6">
        <v>500</v>
      </c>
      <c r="E1374" s="7">
        <v>620</v>
      </c>
      <c r="F1374" t="s">
        <v>16</v>
      </c>
      <c r="G1374" t="s">
        <v>17</v>
      </c>
      <c r="H1374" t="s">
        <v>18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1614</v>
      </c>
      <c r="O1374" s="10" t="s">
        <v>8340</v>
      </c>
      <c r="P1374" t="s">
        <v>8341</v>
      </c>
    </row>
    <row r="1375" spans="1:16" ht="29" hidden="1" x14ac:dyDescent="0.35">
      <c r="A1375">
        <v>1373</v>
      </c>
      <c r="B1375" s="5" t="s">
        <v>2813</v>
      </c>
      <c r="C1375" s="5" t="s">
        <v>2814</v>
      </c>
      <c r="D1375" s="6">
        <v>10000</v>
      </c>
      <c r="E1375" s="7">
        <v>10501</v>
      </c>
      <c r="F1375" t="s">
        <v>16</v>
      </c>
      <c r="G1375" t="s">
        <v>17</v>
      </c>
      <c r="H1375" t="s">
        <v>18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1614</v>
      </c>
      <c r="O1375" s="10" t="s">
        <v>8340</v>
      </c>
      <c r="P1375" t="s">
        <v>8341</v>
      </c>
    </row>
    <row r="1376" spans="1:16" ht="43.5" hidden="1" x14ac:dyDescent="0.35">
      <c r="A1376">
        <v>1374</v>
      </c>
      <c r="B1376" s="5" t="s">
        <v>2815</v>
      </c>
      <c r="C1376" s="5" t="s">
        <v>2816</v>
      </c>
      <c r="D1376" s="6">
        <v>1500</v>
      </c>
      <c r="E1376" s="7">
        <v>2842</v>
      </c>
      <c r="F1376" t="s">
        <v>16</v>
      </c>
      <c r="G1376" t="s">
        <v>17</v>
      </c>
      <c r="H1376" t="s">
        <v>18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1614</v>
      </c>
      <c r="O1376" s="10" t="s">
        <v>8340</v>
      </c>
      <c r="P1376" t="s">
        <v>8341</v>
      </c>
    </row>
    <row r="1377" spans="1:16" ht="58" hidden="1" x14ac:dyDescent="0.35">
      <c r="A1377">
        <v>1375</v>
      </c>
      <c r="B1377" s="5" t="s">
        <v>2817</v>
      </c>
      <c r="C1377" s="5" t="s">
        <v>2818</v>
      </c>
      <c r="D1377" s="6">
        <v>4000</v>
      </c>
      <c r="E1377" s="7">
        <v>6853</v>
      </c>
      <c r="F1377" t="s">
        <v>16</v>
      </c>
      <c r="G1377" t="s">
        <v>179</v>
      </c>
      <c r="H1377" t="s">
        <v>55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1614</v>
      </c>
      <c r="O1377" s="10" t="s">
        <v>8340</v>
      </c>
      <c r="P1377" t="s">
        <v>8341</v>
      </c>
    </row>
    <row r="1378" spans="1:16" ht="29" hidden="1" x14ac:dyDescent="0.35">
      <c r="A1378">
        <v>1376</v>
      </c>
      <c r="B1378" s="5" t="s">
        <v>2819</v>
      </c>
      <c r="C1378" s="5" t="s">
        <v>2820</v>
      </c>
      <c r="D1378" s="6">
        <v>3700</v>
      </c>
      <c r="E1378" s="7">
        <v>9342</v>
      </c>
      <c r="F1378" t="s">
        <v>16</v>
      </c>
      <c r="G1378" t="s">
        <v>24</v>
      </c>
      <c r="H1378" t="s">
        <v>25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1614</v>
      </c>
      <c r="O1378" s="10" t="s">
        <v>8340</v>
      </c>
      <c r="P1378" t="s">
        <v>8341</v>
      </c>
    </row>
    <row r="1379" spans="1:16" ht="43.5" hidden="1" x14ac:dyDescent="0.35">
      <c r="A1379">
        <v>1377</v>
      </c>
      <c r="B1379" s="5" t="s">
        <v>2821</v>
      </c>
      <c r="C1379" s="5" t="s">
        <v>2822</v>
      </c>
      <c r="D1379" s="6">
        <v>1300</v>
      </c>
      <c r="E1379" s="7">
        <v>1510</v>
      </c>
      <c r="F1379" t="s">
        <v>16</v>
      </c>
      <c r="G1379" t="s">
        <v>17</v>
      </c>
      <c r="H1379" t="s">
        <v>18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1614</v>
      </c>
      <c r="O1379" s="10" t="s">
        <v>8340</v>
      </c>
      <c r="P1379" t="s">
        <v>8341</v>
      </c>
    </row>
    <row r="1380" spans="1:16" hidden="1" x14ac:dyDescent="0.35">
      <c r="A1380">
        <v>1378</v>
      </c>
      <c r="B1380" s="5" t="s">
        <v>2823</v>
      </c>
      <c r="C1380" s="5" t="s">
        <v>2824</v>
      </c>
      <c r="D1380" s="6">
        <v>2000</v>
      </c>
      <c r="E1380" s="7">
        <v>4067</v>
      </c>
      <c r="F1380" t="s">
        <v>16</v>
      </c>
      <c r="G1380" t="s">
        <v>24</v>
      </c>
      <c r="H1380" t="s">
        <v>25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1614</v>
      </c>
      <c r="O1380" s="10" t="s">
        <v>8340</v>
      </c>
      <c r="P1380" t="s">
        <v>8341</v>
      </c>
    </row>
    <row r="1381" spans="1:16" ht="29" hidden="1" x14ac:dyDescent="0.35">
      <c r="A1381">
        <v>1379</v>
      </c>
      <c r="B1381" s="5" t="s">
        <v>2825</v>
      </c>
      <c r="C1381" s="5" t="s">
        <v>2826</v>
      </c>
      <c r="D1381" s="6">
        <v>10000</v>
      </c>
      <c r="E1381" s="7">
        <v>11160</v>
      </c>
      <c r="F1381" t="s">
        <v>16</v>
      </c>
      <c r="G1381" t="s">
        <v>17</v>
      </c>
      <c r="H1381" t="s">
        <v>18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1614</v>
      </c>
      <c r="O1381" s="10" t="s">
        <v>8340</v>
      </c>
      <c r="P1381" t="s">
        <v>8341</v>
      </c>
    </row>
    <row r="1382" spans="1:16" ht="43.5" hidden="1" x14ac:dyDescent="0.35">
      <c r="A1382">
        <v>1380</v>
      </c>
      <c r="B1382" s="5" t="s">
        <v>2827</v>
      </c>
      <c r="C1382" s="5" t="s">
        <v>2828</v>
      </c>
      <c r="D1382" s="6">
        <v>25</v>
      </c>
      <c r="E1382" s="7">
        <v>106</v>
      </c>
      <c r="F1382" t="s">
        <v>16</v>
      </c>
      <c r="G1382" t="s">
        <v>17</v>
      </c>
      <c r="H1382" t="s">
        <v>18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1614</v>
      </c>
      <c r="O1382" s="10" t="s">
        <v>8340</v>
      </c>
      <c r="P1382" t="s">
        <v>8341</v>
      </c>
    </row>
    <row r="1383" spans="1:16" ht="58" hidden="1" x14ac:dyDescent="0.35">
      <c r="A1383">
        <v>1381</v>
      </c>
      <c r="B1383" s="5" t="s">
        <v>2829</v>
      </c>
      <c r="C1383" s="5" t="s">
        <v>2830</v>
      </c>
      <c r="D1383" s="6">
        <v>5000</v>
      </c>
      <c r="E1383" s="7">
        <v>5355</v>
      </c>
      <c r="F1383" t="s">
        <v>16</v>
      </c>
      <c r="G1383" t="s">
        <v>17</v>
      </c>
      <c r="H1383" t="s">
        <v>18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1614</v>
      </c>
      <c r="O1383" s="10" t="s">
        <v>8340</v>
      </c>
      <c r="P1383" t="s">
        <v>8341</v>
      </c>
    </row>
    <row r="1384" spans="1:16" ht="43.5" hidden="1" x14ac:dyDescent="0.35">
      <c r="A1384">
        <v>1382</v>
      </c>
      <c r="B1384" s="5" t="s">
        <v>2831</v>
      </c>
      <c r="C1384" s="5" t="s">
        <v>2832</v>
      </c>
      <c r="D1384" s="6">
        <v>8000</v>
      </c>
      <c r="E1384" s="7">
        <v>8349</v>
      </c>
      <c r="F1384" t="s">
        <v>16</v>
      </c>
      <c r="G1384" t="s">
        <v>17</v>
      </c>
      <c r="H1384" t="s">
        <v>18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1614</v>
      </c>
      <c r="O1384" s="10" t="s">
        <v>8340</v>
      </c>
      <c r="P1384" t="s">
        <v>8341</v>
      </c>
    </row>
    <row r="1385" spans="1:16" ht="43.5" hidden="1" x14ac:dyDescent="0.35">
      <c r="A1385">
        <v>1383</v>
      </c>
      <c r="B1385" s="5" t="s">
        <v>2833</v>
      </c>
      <c r="C1385" s="5" t="s">
        <v>2834</v>
      </c>
      <c r="D1385" s="6">
        <v>2200</v>
      </c>
      <c r="E1385" s="7">
        <v>4673</v>
      </c>
      <c r="F1385" t="s">
        <v>16</v>
      </c>
      <c r="G1385" t="s">
        <v>159</v>
      </c>
      <c r="H1385" t="s">
        <v>160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1614</v>
      </c>
      <c r="O1385" s="10" t="s">
        <v>8340</v>
      </c>
      <c r="P1385" t="s">
        <v>8341</v>
      </c>
    </row>
    <row r="1386" spans="1:16" ht="43.5" hidden="1" x14ac:dyDescent="0.35">
      <c r="A1386">
        <v>1384</v>
      </c>
      <c r="B1386" s="5" t="s">
        <v>2835</v>
      </c>
      <c r="C1386" s="5" t="s">
        <v>2836</v>
      </c>
      <c r="D1386" s="6">
        <v>3500</v>
      </c>
      <c r="E1386" s="7">
        <v>4343</v>
      </c>
      <c r="F1386" t="s">
        <v>16</v>
      </c>
      <c r="G1386" t="s">
        <v>17</v>
      </c>
      <c r="H1386" t="s">
        <v>18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1614</v>
      </c>
      <c r="O1386" s="10" t="s">
        <v>8340</v>
      </c>
      <c r="P1386" t="s">
        <v>8341</v>
      </c>
    </row>
    <row r="1387" spans="1:16" ht="43.5" hidden="1" x14ac:dyDescent="0.35">
      <c r="A1387">
        <v>1385</v>
      </c>
      <c r="B1387" s="5" t="s">
        <v>2837</v>
      </c>
      <c r="C1387" s="5" t="s">
        <v>2838</v>
      </c>
      <c r="D1387" s="6">
        <v>8000</v>
      </c>
      <c r="E1387" s="7">
        <v>8832.49</v>
      </c>
      <c r="F1387" t="s">
        <v>16</v>
      </c>
      <c r="G1387" t="s">
        <v>502</v>
      </c>
      <c r="H1387" t="s">
        <v>55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1614</v>
      </c>
      <c r="O1387" s="10" t="s">
        <v>8340</v>
      </c>
      <c r="P1387" t="s">
        <v>8341</v>
      </c>
    </row>
    <row r="1388" spans="1:16" ht="29" hidden="1" x14ac:dyDescent="0.35">
      <c r="A1388">
        <v>1386</v>
      </c>
      <c r="B1388" s="5" t="s">
        <v>2839</v>
      </c>
      <c r="C1388" s="5" t="s">
        <v>2840</v>
      </c>
      <c r="D1388" s="6">
        <v>400</v>
      </c>
      <c r="E1388" s="7">
        <v>875</v>
      </c>
      <c r="F1388" t="s">
        <v>16</v>
      </c>
      <c r="G1388" t="s">
        <v>17</v>
      </c>
      <c r="H1388" t="s">
        <v>18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1614</v>
      </c>
      <c r="O1388" s="10" t="s">
        <v>8340</v>
      </c>
      <c r="P1388" t="s">
        <v>8341</v>
      </c>
    </row>
    <row r="1389" spans="1:16" ht="43.5" hidden="1" x14ac:dyDescent="0.35">
      <c r="A1389">
        <v>1387</v>
      </c>
      <c r="B1389" s="5" t="s">
        <v>2841</v>
      </c>
      <c r="C1389" s="5" t="s">
        <v>2842</v>
      </c>
      <c r="D1389" s="6">
        <v>4000</v>
      </c>
      <c r="E1389" s="7">
        <v>5465</v>
      </c>
      <c r="F1389" t="s">
        <v>16</v>
      </c>
      <c r="G1389" t="s">
        <v>17</v>
      </c>
      <c r="H1389" t="s">
        <v>18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1614</v>
      </c>
      <c r="O1389" s="10" t="s">
        <v>8340</v>
      </c>
      <c r="P1389" t="s">
        <v>8341</v>
      </c>
    </row>
    <row r="1390" spans="1:16" ht="43.5" hidden="1" x14ac:dyDescent="0.35">
      <c r="A1390">
        <v>1388</v>
      </c>
      <c r="B1390" s="5" t="s">
        <v>2843</v>
      </c>
      <c r="C1390" s="5" t="s">
        <v>2844</v>
      </c>
      <c r="D1390" s="6">
        <v>5000</v>
      </c>
      <c r="E1390" s="7">
        <v>6740.37</v>
      </c>
      <c r="F1390" t="s">
        <v>16</v>
      </c>
      <c r="G1390" t="s">
        <v>17</v>
      </c>
      <c r="H1390" t="s">
        <v>18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1614</v>
      </c>
      <c r="O1390" s="10" t="s">
        <v>8340</v>
      </c>
      <c r="P1390" t="s">
        <v>8341</v>
      </c>
    </row>
    <row r="1391" spans="1:16" ht="29" hidden="1" x14ac:dyDescent="0.35">
      <c r="A1391">
        <v>1389</v>
      </c>
      <c r="B1391" s="5" t="s">
        <v>2845</v>
      </c>
      <c r="C1391" s="5" t="s">
        <v>2846</v>
      </c>
      <c r="D1391" s="6">
        <v>500</v>
      </c>
      <c r="E1391" s="7">
        <v>727</v>
      </c>
      <c r="F1391" t="s">
        <v>16</v>
      </c>
      <c r="G1391" t="s">
        <v>24</v>
      </c>
      <c r="H1391" t="s">
        <v>25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1614</v>
      </c>
      <c r="O1391" s="10" t="s">
        <v>8340</v>
      </c>
      <c r="P1391" t="s">
        <v>8341</v>
      </c>
    </row>
    <row r="1392" spans="1:16" ht="43.5" hidden="1" x14ac:dyDescent="0.35">
      <c r="A1392">
        <v>1390</v>
      </c>
      <c r="B1392" s="5" t="s">
        <v>2847</v>
      </c>
      <c r="C1392" s="5" t="s">
        <v>2848</v>
      </c>
      <c r="D1392" s="6">
        <v>2800</v>
      </c>
      <c r="E1392" s="7">
        <v>3055</v>
      </c>
      <c r="F1392" t="s">
        <v>16</v>
      </c>
      <c r="G1392" t="s">
        <v>17</v>
      </c>
      <c r="H1392" t="s">
        <v>18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1614</v>
      </c>
      <c r="O1392" s="10" t="s">
        <v>8340</v>
      </c>
      <c r="P1392" t="s">
        <v>8341</v>
      </c>
    </row>
    <row r="1393" spans="1:16" ht="43.5" hidden="1" x14ac:dyDescent="0.35">
      <c r="A1393">
        <v>1391</v>
      </c>
      <c r="B1393" s="5" t="s">
        <v>2849</v>
      </c>
      <c r="C1393" s="5" t="s">
        <v>2850</v>
      </c>
      <c r="D1393" s="6">
        <v>500</v>
      </c>
      <c r="E1393" s="7">
        <v>551</v>
      </c>
      <c r="F1393" t="s">
        <v>16</v>
      </c>
      <c r="G1393" t="s">
        <v>17</v>
      </c>
      <c r="H1393" t="s">
        <v>18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1614</v>
      </c>
      <c r="O1393" s="10" t="s">
        <v>8340</v>
      </c>
      <c r="P1393" t="s">
        <v>8341</v>
      </c>
    </row>
    <row r="1394" spans="1:16" ht="43.5" hidden="1" x14ac:dyDescent="0.35">
      <c r="A1394">
        <v>1392</v>
      </c>
      <c r="B1394" s="5" t="s">
        <v>2851</v>
      </c>
      <c r="C1394" s="5" t="s">
        <v>2852</v>
      </c>
      <c r="D1394" s="6">
        <v>2500</v>
      </c>
      <c r="E1394" s="7">
        <v>2841</v>
      </c>
      <c r="F1394" t="s">
        <v>16</v>
      </c>
      <c r="G1394" t="s">
        <v>17</v>
      </c>
      <c r="H1394" t="s">
        <v>18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1614</v>
      </c>
      <c r="O1394" s="10" t="s">
        <v>8340</v>
      </c>
      <c r="P1394" t="s">
        <v>8341</v>
      </c>
    </row>
    <row r="1395" spans="1:16" hidden="1" x14ac:dyDescent="0.35">
      <c r="A1395">
        <v>1393</v>
      </c>
      <c r="B1395" s="5" t="s">
        <v>2853</v>
      </c>
      <c r="C1395" s="5" t="s">
        <v>2854</v>
      </c>
      <c r="D1395" s="6">
        <v>10000</v>
      </c>
      <c r="E1395" s="7">
        <v>10235</v>
      </c>
      <c r="F1395" t="s">
        <v>16</v>
      </c>
      <c r="G1395" t="s">
        <v>17</v>
      </c>
      <c r="H1395" t="s">
        <v>18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1614</v>
      </c>
      <c r="O1395" s="10" t="s">
        <v>8340</v>
      </c>
      <c r="P1395" t="s">
        <v>8341</v>
      </c>
    </row>
    <row r="1396" spans="1:16" ht="43.5" hidden="1" x14ac:dyDescent="0.35">
      <c r="A1396">
        <v>1394</v>
      </c>
      <c r="B1396" s="5" t="s">
        <v>2855</v>
      </c>
      <c r="C1396" s="5" t="s">
        <v>2856</v>
      </c>
      <c r="D1396" s="6">
        <v>750</v>
      </c>
      <c r="E1396" s="7">
        <v>916</v>
      </c>
      <c r="F1396" t="s">
        <v>16</v>
      </c>
      <c r="G1396" t="s">
        <v>17</v>
      </c>
      <c r="H1396" t="s">
        <v>18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1614</v>
      </c>
      <c r="O1396" s="10" t="s">
        <v>8340</v>
      </c>
      <c r="P1396" t="s">
        <v>8341</v>
      </c>
    </row>
    <row r="1397" spans="1:16" hidden="1" x14ac:dyDescent="0.35">
      <c r="A1397">
        <v>1395</v>
      </c>
      <c r="B1397" s="5" t="s">
        <v>2857</v>
      </c>
      <c r="C1397" s="5" t="s">
        <v>2858</v>
      </c>
      <c r="D1397" s="6">
        <v>3500</v>
      </c>
      <c r="E1397" s="7">
        <v>3916</v>
      </c>
      <c r="F1397" t="s">
        <v>16</v>
      </c>
      <c r="G1397" t="s">
        <v>17</v>
      </c>
      <c r="H1397" t="s">
        <v>18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1614</v>
      </c>
      <c r="O1397" s="10" t="s">
        <v>8340</v>
      </c>
      <c r="P1397" t="s">
        <v>8341</v>
      </c>
    </row>
    <row r="1398" spans="1:16" ht="58" hidden="1" x14ac:dyDescent="0.35">
      <c r="A1398">
        <v>1396</v>
      </c>
      <c r="B1398" s="5" t="s">
        <v>2859</v>
      </c>
      <c r="C1398" s="5" t="s">
        <v>2860</v>
      </c>
      <c r="D1398" s="6">
        <v>6000</v>
      </c>
      <c r="E1398" s="7">
        <v>6438</v>
      </c>
      <c r="F1398" t="s">
        <v>16</v>
      </c>
      <c r="G1398" t="s">
        <v>17</v>
      </c>
      <c r="H1398" t="s">
        <v>18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1614</v>
      </c>
      <c r="O1398" s="10" t="s">
        <v>8340</v>
      </c>
      <c r="P1398" t="s">
        <v>8341</v>
      </c>
    </row>
    <row r="1399" spans="1:16" ht="43.5" hidden="1" x14ac:dyDescent="0.35">
      <c r="A1399">
        <v>1397</v>
      </c>
      <c r="B1399" s="5" t="s">
        <v>2861</v>
      </c>
      <c r="C1399" s="5" t="s">
        <v>2862</v>
      </c>
      <c r="D1399" s="6">
        <v>10000</v>
      </c>
      <c r="E1399" s="7">
        <v>11385</v>
      </c>
      <c r="F1399" t="s">
        <v>16</v>
      </c>
      <c r="G1399" t="s">
        <v>17</v>
      </c>
      <c r="H1399" t="s">
        <v>18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1614</v>
      </c>
      <c r="O1399" s="10" t="s">
        <v>8340</v>
      </c>
      <c r="P1399" t="s">
        <v>8341</v>
      </c>
    </row>
    <row r="1400" spans="1:16" ht="43.5" hidden="1" x14ac:dyDescent="0.35">
      <c r="A1400">
        <v>1398</v>
      </c>
      <c r="B1400" s="5" t="s">
        <v>2863</v>
      </c>
      <c r="C1400" s="5" t="s">
        <v>2864</v>
      </c>
      <c r="D1400" s="6">
        <v>4400</v>
      </c>
      <c r="E1400" s="7">
        <v>4826</v>
      </c>
      <c r="F1400" t="s">
        <v>16</v>
      </c>
      <c r="G1400" t="s">
        <v>17</v>
      </c>
      <c r="H1400" t="s">
        <v>18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1614</v>
      </c>
      <c r="O1400" s="10" t="s">
        <v>8340</v>
      </c>
      <c r="P1400" t="s">
        <v>8341</v>
      </c>
    </row>
    <row r="1401" spans="1:16" ht="43.5" hidden="1" x14ac:dyDescent="0.35">
      <c r="A1401">
        <v>1399</v>
      </c>
      <c r="B1401" s="5" t="s">
        <v>2865</v>
      </c>
      <c r="C1401" s="5" t="s">
        <v>2866</v>
      </c>
      <c r="D1401" s="6">
        <v>9000</v>
      </c>
      <c r="E1401" s="7">
        <v>11353</v>
      </c>
      <c r="F1401" t="s">
        <v>16</v>
      </c>
      <c r="G1401" t="s">
        <v>17</v>
      </c>
      <c r="H1401" t="s">
        <v>18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1614</v>
      </c>
      <c r="O1401" s="10" t="s">
        <v>8340</v>
      </c>
      <c r="P1401" t="s">
        <v>8341</v>
      </c>
    </row>
    <row r="1402" spans="1:16" ht="43.5" hidden="1" x14ac:dyDescent="0.35">
      <c r="A1402">
        <v>1400</v>
      </c>
      <c r="B1402" s="5" t="s">
        <v>2867</v>
      </c>
      <c r="C1402" s="5" t="s">
        <v>2868</v>
      </c>
      <c r="D1402" s="6">
        <v>350</v>
      </c>
      <c r="E1402" s="7">
        <v>586</v>
      </c>
      <c r="F1402" t="s">
        <v>16</v>
      </c>
      <c r="G1402" t="s">
        <v>24</v>
      </c>
      <c r="H1402" t="s">
        <v>25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1614</v>
      </c>
      <c r="O1402" s="10" t="s">
        <v>8340</v>
      </c>
      <c r="P1402" t="s">
        <v>8341</v>
      </c>
    </row>
    <row r="1403" spans="1:16" ht="58" hidden="1" x14ac:dyDescent="0.35">
      <c r="A1403">
        <v>1401</v>
      </c>
      <c r="B1403" s="5" t="s">
        <v>2869</v>
      </c>
      <c r="C1403" s="5" t="s">
        <v>2870</v>
      </c>
      <c r="D1403" s="6">
        <v>2500</v>
      </c>
      <c r="E1403" s="7">
        <v>12413</v>
      </c>
      <c r="F1403" t="s">
        <v>16</v>
      </c>
      <c r="G1403" t="s">
        <v>17</v>
      </c>
      <c r="H1403" t="s">
        <v>18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1614</v>
      </c>
      <c r="O1403" s="10" t="s">
        <v>8340</v>
      </c>
      <c r="P1403" t="s">
        <v>8341</v>
      </c>
    </row>
    <row r="1404" spans="1:16" ht="43.5" hidden="1" x14ac:dyDescent="0.35">
      <c r="A1404">
        <v>1402</v>
      </c>
      <c r="B1404" s="5" t="s">
        <v>2871</v>
      </c>
      <c r="C1404" s="5" t="s">
        <v>2872</v>
      </c>
      <c r="D1404" s="6">
        <v>2500</v>
      </c>
      <c r="E1404" s="7">
        <v>2729</v>
      </c>
      <c r="F1404" t="s">
        <v>16</v>
      </c>
      <c r="G1404" t="s">
        <v>24</v>
      </c>
      <c r="H1404" t="s">
        <v>25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1614</v>
      </c>
      <c r="O1404" s="10" t="s">
        <v>8340</v>
      </c>
      <c r="P1404" t="s">
        <v>8341</v>
      </c>
    </row>
    <row r="1405" spans="1:16" ht="43.5" hidden="1" x14ac:dyDescent="0.35">
      <c r="A1405">
        <v>1403</v>
      </c>
      <c r="B1405" s="5" t="s">
        <v>2873</v>
      </c>
      <c r="C1405" s="5" t="s">
        <v>2874</v>
      </c>
      <c r="D1405" s="6">
        <v>4000</v>
      </c>
      <c r="E1405" s="7">
        <v>4103</v>
      </c>
      <c r="F1405" t="s">
        <v>16</v>
      </c>
      <c r="G1405" t="s">
        <v>17</v>
      </c>
      <c r="H1405" t="s">
        <v>18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1614</v>
      </c>
      <c r="O1405" s="10" t="s">
        <v>8340</v>
      </c>
      <c r="P1405" t="s">
        <v>8341</v>
      </c>
    </row>
    <row r="1406" spans="1:16" ht="43.5" hidden="1" x14ac:dyDescent="0.35">
      <c r="A1406">
        <v>1404</v>
      </c>
      <c r="B1406" s="5" t="s">
        <v>2875</v>
      </c>
      <c r="C1406" s="5" t="s">
        <v>2876</v>
      </c>
      <c r="D1406" s="6">
        <v>14500</v>
      </c>
      <c r="E1406" s="7">
        <v>241</v>
      </c>
      <c r="F1406" t="s">
        <v>357</v>
      </c>
      <c r="G1406" t="s">
        <v>24</v>
      </c>
      <c r="H1406" t="s">
        <v>25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2877</v>
      </c>
      <c r="O1406" s="10" t="s">
        <v>8337</v>
      </c>
      <c r="P1406" t="s">
        <v>8356</v>
      </c>
    </row>
    <row r="1407" spans="1:16" ht="29" hidden="1" x14ac:dyDescent="0.35">
      <c r="A1407">
        <v>1405</v>
      </c>
      <c r="B1407" s="5" t="s">
        <v>2878</v>
      </c>
      <c r="C1407" s="5" t="s">
        <v>2879</v>
      </c>
      <c r="D1407" s="6">
        <v>25000</v>
      </c>
      <c r="E1407" s="7">
        <v>105</v>
      </c>
      <c r="F1407" t="s">
        <v>357</v>
      </c>
      <c r="G1407" t="s">
        <v>17</v>
      </c>
      <c r="H1407" t="s">
        <v>18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2877</v>
      </c>
      <c r="O1407" s="10" t="s">
        <v>8337</v>
      </c>
      <c r="P1407" t="s">
        <v>8356</v>
      </c>
    </row>
    <row r="1408" spans="1:16" hidden="1" x14ac:dyDescent="0.35">
      <c r="A1408">
        <v>1406</v>
      </c>
      <c r="B1408" s="5" t="s">
        <v>2880</v>
      </c>
      <c r="C1408" s="5" t="s">
        <v>2881</v>
      </c>
      <c r="D1408" s="6">
        <v>12000</v>
      </c>
      <c r="E1408" s="7">
        <v>15</v>
      </c>
      <c r="F1408" t="s">
        <v>357</v>
      </c>
      <c r="G1408" t="s">
        <v>1224</v>
      </c>
      <c r="H1408" t="s">
        <v>55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2877</v>
      </c>
      <c r="O1408" s="10" t="s">
        <v>8337</v>
      </c>
      <c r="P1408" t="s">
        <v>8356</v>
      </c>
    </row>
    <row r="1409" spans="1:16" ht="43.5" hidden="1" x14ac:dyDescent="0.35">
      <c r="A1409">
        <v>1407</v>
      </c>
      <c r="B1409" s="5" t="s">
        <v>2882</v>
      </c>
      <c r="C1409" s="5" t="s">
        <v>2883</v>
      </c>
      <c r="D1409" s="6">
        <v>3000</v>
      </c>
      <c r="E1409" s="7">
        <v>15</v>
      </c>
      <c r="F1409" t="s">
        <v>357</v>
      </c>
      <c r="G1409" t="s">
        <v>17</v>
      </c>
      <c r="H1409" t="s">
        <v>18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2877</v>
      </c>
      <c r="O1409" s="10" t="s">
        <v>8337</v>
      </c>
      <c r="P1409" t="s">
        <v>8356</v>
      </c>
    </row>
    <row r="1410" spans="1:16" ht="43.5" hidden="1" x14ac:dyDescent="0.35">
      <c r="A1410">
        <v>1408</v>
      </c>
      <c r="B1410" s="5" t="s">
        <v>2884</v>
      </c>
      <c r="C1410" s="5" t="s">
        <v>2885</v>
      </c>
      <c r="D1410" s="6">
        <v>1000</v>
      </c>
      <c r="E1410" s="7">
        <v>72</v>
      </c>
      <c r="F1410" t="s">
        <v>357</v>
      </c>
      <c r="G1410" t="s">
        <v>24</v>
      </c>
      <c r="H1410" t="s">
        <v>25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2877</v>
      </c>
      <c r="O1410" s="10" t="s">
        <v>8337</v>
      </c>
      <c r="P1410" t="s">
        <v>8356</v>
      </c>
    </row>
    <row r="1411" spans="1:16" ht="43.5" hidden="1" x14ac:dyDescent="0.35">
      <c r="A1411">
        <v>1409</v>
      </c>
      <c r="B1411" s="5" t="s">
        <v>2886</v>
      </c>
      <c r="C1411" s="5" t="s">
        <v>2887</v>
      </c>
      <c r="D1411" s="6">
        <v>4000</v>
      </c>
      <c r="E1411" s="7">
        <v>0</v>
      </c>
      <c r="F1411" t="s">
        <v>357</v>
      </c>
      <c r="G1411" t="s">
        <v>17</v>
      </c>
      <c r="H1411" t="s">
        <v>18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2877</v>
      </c>
      <c r="O1411" s="10" t="s">
        <v>8337</v>
      </c>
      <c r="P1411" t="s">
        <v>8356</v>
      </c>
    </row>
    <row r="1412" spans="1:16" ht="43.5" hidden="1" x14ac:dyDescent="0.35">
      <c r="A1412">
        <v>1410</v>
      </c>
      <c r="B1412" s="5" t="s">
        <v>2888</v>
      </c>
      <c r="C1412" s="5" t="s">
        <v>2889</v>
      </c>
      <c r="D1412" s="6">
        <v>6000</v>
      </c>
      <c r="E1412" s="7">
        <v>1</v>
      </c>
      <c r="F1412" t="s">
        <v>357</v>
      </c>
      <c r="G1412" t="s">
        <v>1224</v>
      </c>
      <c r="H1412" t="s">
        <v>55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2877</v>
      </c>
      <c r="O1412" s="10" t="s">
        <v>8337</v>
      </c>
      <c r="P1412" t="s">
        <v>8356</v>
      </c>
    </row>
    <row r="1413" spans="1:16" ht="58" hidden="1" x14ac:dyDescent="0.35">
      <c r="A1413">
        <v>1411</v>
      </c>
      <c r="B1413" s="5" t="s">
        <v>2890</v>
      </c>
      <c r="C1413" s="5" t="s">
        <v>2891</v>
      </c>
      <c r="D1413" s="6">
        <v>3000</v>
      </c>
      <c r="E1413" s="7">
        <v>7</v>
      </c>
      <c r="F1413" t="s">
        <v>357</v>
      </c>
      <c r="G1413" t="s">
        <v>24</v>
      </c>
      <c r="H1413" t="s">
        <v>25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2877</v>
      </c>
      <c r="O1413" s="10" t="s">
        <v>8337</v>
      </c>
      <c r="P1413" t="s">
        <v>8356</v>
      </c>
    </row>
    <row r="1414" spans="1:16" ht="29" hidden="1" x14ac:dyDescent="0.35">
      <c r="A1414">
        <v>1412</v>
      </c>
      <c r="B1414" s="5" t="s">
        <v>2892</v>
      </c>
      <c r="C1414" s="5" t="s">
        <v>2893</v>
      </c>
      <c r="D1414" s="6">
        <v>7000</v>
      </c>
      <c r="E1414" s="7">
        <v>320</v>
      </c>
      <c r="F1414" t="s">
        <v>357</v>
      </c>
      <c r="G1414" t="s">
        <v>17</v>
      </c>
      <c r="H1414" t="s">
        <v>18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2877</v>
      </c>
      <c r="O1414" s="10" t="s">
        <v>8337</v>
      </c>
      <c r="P1414" t="s">
        <v>8356</v>
      </c>
    </row>
    <row r="1415" spans="1:16" ht="58" hidden="1" x14ac:dyDescent="0.35">
      <c r="A1415">
        <v>1413</v>
      </c>
      <c r="B1415" s="5" t="s">
        <v>2894</v>
      </c>
      <c r="C1415" s="5" t="s">
        <v>2895</v>
      </c>
      <c r="D1415" s="6">
        <v>2000</v>
      </c>
      <c r="E1415" s="7">
        <v>100</v>
      </c>
      <c r="F1415" t="s">
        <v>357</v>
      </c>
      <c r="G1415" t="s">
        <v>1224</v>
      </c>
      <c r="H1415" t="s">
        <v>55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2877</v>
      </c>
      <c r="O1415" s="10" t="s">
        <v>8337</v>
      </c>
      <c r="P1415" t="s">
        <v>8356</v>
      </c>
    </row>
    <row r="1416" spans="1:16" ht="43.5" hidden="1" x14ac:dyDescent="0.35">
      <c r="A1416">
        <v>1414</v>
      </c>
      <c r="B1416" s="5" t="s">
        <v>2896</v>
      </c>
      <c r="C1416" s="5" t="s">
        <v>2897</v>
      </c>
      <c r="D1416" s="6">
        <v>500</v>
      </c>
      <c r="E1416" s="7">
        <v>1</v>
      </c>
      <c r="F1416" t="s">
        <v>357</v>
      </c>
      <c r="G1416" t="s">
        <v>17</v>
      </c>
      <c r="H1416" t="s">
        <v>18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2877</v>
      </c>
      <c r="O1416" s="10" t="s">
        <v>8337</v>
      </c>
      <c r="P1416" t="s">
        <v>8356</v>
      </c>
    </row>
    <row r="1417" spans="1:16" ht="43.5" hidden="1" x14ac:dyDescent="0.35">
      <c r="A1417">
        <v>1415</v>
      </c>
      <c r="B1417" s="5" t="s">
        <v>2898</v>
      </c>
      <c r="C1417" s="5" t="s">
        <v>2899</v>
      </c>
      <c r="D1417" s="6">
        <v>4400</v>
      </c>
      <c r="E1417" s="7">
        <v>800</v>
      </c>
      <c r="F1417" t="s">
        <v>357</v>
      </c>
      <c r="G1417" t="s">
        <v>17</v>
      </c>
      <c r="H1417" t="s">
        <v>18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2877</v>
      </c>
      <c r="O1417" s="10" t="s">
        <v>8337</v>
      </c>
      <c r="P1417" t="s">
        <v>8356</v>
      </c>
    </row>
    <row r="1418" spans="1:16" ht="43.5" hidden="1" x14ac:dyDescent="0.35">
      <c r="A1418">
        <v>1416</v>
      </c>
      <c r="B1418" s="5" t="s">
        <v>2900</v>
      </c>
      <c r="C1418" s="5" t="s">
        <v>2901</v>
      </c>
      <c r="D1418" s="6">
        <v>50000</v>
      </c>
      <c r="E1418" s="7">
        <v>0</v>
      </c>
      <c r="F1418" t="s">
        <v>357</v>
      </c>
      <c r="G1418" t="s">
        <v>17</v>
      </c>
      <c r="H1418" t="s">
        <v>18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2877</v>
      </c>
      <c r="O1418" s="10" t="s">
        <v>8337</v>
      </c>
      <c r="P1418" t="s">
        <v>8356</v>
      </c>
    </row>
    <row r="1419" spans="1:16" ht="43.5" hidden="1" x14ac:dyDescent="0.35">
      <c r="A1419">
        <v>1417</v>
      </c>
      <c r="B1419" s="5" t="s">
        <v>2902</v>
      </c>
      <c r="C1419" s="5" t="s">
        <v>2903</v>
      </c>
      <c r="D1419" s="6">
        <v>4500</v>
      </c>
      <c r="E1419" s="7">
        <v>55</v>
      </c>
      <c r="F1419" t="s">
        <v>357</v>
      </c>
      <c r="G1419" t="s">
        <v>17</v>
      </c>
      <c r="H1419" t="s">
        <v>18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2877</v>
      </c>
      <c r="O1419" s="10" t="s">
        <v>8337</v>
      </c>
      <c r="P1419" t="s">
        <v>8356</v>
      </c>
    </row>
    <row r="1420" spans="1:16" ht="58" hidden="1" x14ac:dyDescent="0.35">
      <c r="A1420">
        <v>1418</v>
      </c>
      <c r="B1420" s="5" t="s">
        <v>2904</v>
      </c>
      <c r="C1420" s="5" t="s">
        <v>2905</v>
      </c>
      <c r="D1420" s="6">
        <v>3000</v>
      </c>
      <c r="E1420" s="7">
        <v>6</v>
      </c>
      <c r="F1420" t="s">
        <v>357</v>
      </c>
      <c r="G1420" t="s">
        <v>54</v>
      </c>
      <c r="H1420" t="s">
        <v>55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2877</v>
      </c>
      <c r="O1420" s="10" t="s">
        <v>8337</v>
      </c>
      <c r="P1420" t="s">
        <v>8356</v>
      </c>
    </row>
    <row r="1421" spans="1:16" ht="58" hidden="1" x14ac:dyDescent="0.35">
      <c r="A1421">
        <v>1419</v>
      </c>
      <c r="B1421" s="5" t="s">
        <v>2906</v>
      </c>
      <c r="C1421" s="5" t="s">
        <v>2907</v>
      </c>
      <c r="D1421" s="6">
        <v>6300</v>
      </c>
      <c r="E1421" s="7">
        <v>445</v>
      </c>
      <c r="F1421" t="s">
        <v>357</v>
      </c>
      <c r="G1421" t="s">
        <v>17</v>
      </c>
      <c r="H1421" t="s">
        <v>18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2877</v>
      </c>
      <c r="O1421" s="10" t="s">
        <v>8337</v>
      </c>
      <c r="P1421" t="s">
        <v>8356</v>
      </c>
    </row>
    <row r="1422" spans="1:16" ht="29" hidden="1" x14ac:dyDescent="0.35">
      <c r="A1422">
        <v>1420</v>
      </c>
      <c r="B1422" s="5" t="s">
        <v>2908</v>
      </c>
      <c r="C1422" s="5" t="s">
        <v>2909</v>
      </c>
      <c r="D1422" s="6">
        <v>110</v>
      </c>
      <c r="E1422" s="7">
        <v>3</v>
      </c>
      <c r="F1422" t="s">
        <v>357</v>
      </c>
      <c r="G1422" t="s">
        <v>17</v>
      </c>
      <c r="H1422" t="s">
        <v>18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2877</v>
      </c>
      <c r="O1422" s="10" t="s">
        <v>8337</v>
      </c>
      <c r="P1422" t="s">
        <v>8356</v>
      </c>
    </row>
    <row r="1423" spans="1:16" ht="58" hidden="1" x14ac:dyDescent="0.35">
      <c r="A1423">
        <v>1421</v>
      </c>
      <c r="B1423" s="5" t="s">
        <v>2910</v>
      </c>
      <c r="C1423" s="5" t="s">
        <v>2911</v>
      </c>
      <c r="D1423" s="6">
        <v>200000</v>
      </c>
      <c r="E1423" s="7">
        <v>200</v>
      </c>
      <c r="F1423" t="s">
        <v>357</v>
      </c>
      <c r="G1423" t="s">
        <v>476</v>
      </c>
      <c r="H1423" t="s">
        <v>477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2877</v>
      </c>
      <c r="O1423" s="10" t="s">
        <v>8337</v>
      </c>
      <c r="P1423" t="s">
        <v>8356</v>
      </c>
    </row>
    <row r="1424" spans="1:16" ht="43.5" hidden="1" x14ac:dyDescent="0.35">
      <c r="A1424">
        <v>1422</v>
      </c>
      <c r="B1424" s="5" t="s">
        <v>2912</v>
      </c>
      <c r="C1424" s="5" t="s">
        <v>2913</v>
      </c>
      <c r="D1424" s="6">
        <v>25000</v>
      </c>
      <c r="E1424" s="7">
        <v>26</v>
      </c>
      <c r="F1424" t="s">
        <v>357</v>
      </c>
      <c r="G1424" t="s">
        <v>80</v>
      </c>
      <c r="H1424" t="s">
        <v>81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2877</v>
      </c>
      <c r="O1424" s="10" t="s">
        <v>8337</v>
      </c>
      <c r="P1424" t="s">
        <v>8356</v>
      </c>
    </row>
    <row r="1425" spans="1:16" ht="43.5" hidden="1" x14ac:dyDescent="0.35">
      <c r="A1425">
        <v>1423</v>
      </c>
      <c r="B1425" s="5" t="s">
        <v>2914</v>
      </c>
      <c r="C1425" s="5" t="s">
        <v>2915</v>
      </c>
      <c r="D1425" s="6">
        <v>30000</v>
      </c>
      <c r="E1425" s="7">
        <v>100</v>
      </c>
      <c r="F1425" t="s">
        <v>357</v>
      </c>
      <c r="G1425" t="s">
        <v>50</v>
      </c>
      <c r="H1425" t="s">
        <v>51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2877</v>
      </c>
      <c r="O1425" s="10" t="s">
        <v>8337</v>
      </c>
      <c r="P1425" t="s">
        <v>8356</v>
      </c>
    </row>
    <row r="1426" spans="1:16" ht="43.5" hidden="1" x14ac:dyDescent="0.35">
      <c r="A1426">
        <v>1424</v>
      </c>
      <c r="B1426" s="5" t="s">
        <v>2916</v>
      </c>
      <c r="C1426" s="5" t="s">
        <v>2917</v>
      </c>
      <c r="D1426" s="6">
        <v>7500</v>
      </c>
      <c r="E1426" s="7">
        <v>1527</v>
      </c>
      <c r="F1426" t="s">
        <v>357</v>
      </c>
      <c r="G1426" t="s">
        <v>17</v>
      </c>
      <c r="H1426" t="s">
        <v>18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2877</v>
      </c>
      <c r="O1426" s="10" t="s">
        <v>8337</v>
      </c>
      <c r="P1426" t="s">
        <v>8356</v>
      </c>
    </row>
    <row r="1427" spans="1:16" ht="43.5" hidden="1" x14ac:dyDescent="0.35">
      <c r="A1427">
        <v>1425</v>
      </c>
      <c r="B1427" s="5" t="s">
        <v>2918</v>
      </c>
      <c r="C1427" s="5" t="s">
        <v>2919</v>
      </c>
      <c r="D1427" s="6">
        <v>13000</v>
      </c>
      <c r="E1427" s="7">
        <v>0</v>
      </c>
      <c r="F1427" t="s">
        <v>357</v>
      </c>
      <c r="G1427" t="s">
        <v>17</v>
      </c>
      <c r="H1427" t="s">
        <v>18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2877</v>
      </c>
      <c r="O1427" s="10" t="s">
        <v>8337</v>
      </c>
      <c r="P1427" t="s">
        <v>8356</v>
      </c>
    </row>
    <row r="1428" spans="1:16" ht="43.5" hidden="1" x14ac:dyDescent="0.35">
      <c r="A1428">
        <v>1426</v>
      </c>
      <c r="B1428" s="5" t="s">
        <v>2920</v>
      </c>
      <c r="C1428" s="5" t="s">
        <v>2921</v>
      </c>
      <c r="D1428" s="6">
        <v>1000</v>
      </c>
      <c r="E1428" s="7">
        <v>0</v>
      </c>
      <c r="F1428" t="s">
        <v>357</v>
      </c>
      <c r="G1428" t="s">
        <v>502</v>
      </c>
      <c r="H1428" t="s">
        <v>55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2877</v>
      </c>
      <c r="O1428" s="10" t="s">
        <v>8337</v>
      </c>
      <c r="P1428" t="s">
        <v>8356</v>
      </c>
    </row>
    <row r="1429" spans="1:16" ht="58" hidden="1" x14ac:dyDescent="0.35">
      <c r="A1429">
        <v>1427</v>
      </c>
      <c r="B1429" s="5" t="s">
        <v>2922</v>
      </c>
      <c r="C1429" s="5" t="s">
        <v>2923</v>
      </c>
      <c r="D1429" s="6">
        <v>5000</v>
      </c>
      <c r="E1429" s="7">
        <v>419</v>
      </c>
      <c r="F1429" t="s">
        <v>357</v>
      </c>
      <c r="G1429" t="s">
        <v>502</v>
      </c>
      <c r="H1429" t="s">
        <v>55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2877</v>
      </c>
      <c r="O1429" s="10" t="s">
        <v>8337</v>
      </c>
      <c r="P1429" t="s">
        <v>8356</v>
      </c>
    </row>
    <row r="1430" spans="1:16" ht="43.5" hidden="1" x14ac:dyDescent="0.35">
      <c r="A1430">
        <v>1428</v>
      </c>
      <c r="B1430" s="5" t="s">
        <v>2924</v>
      </c>
      <c r="C1430" s="5" t="s">
        <v>2925</v>
      </c>
      <c r="D1430" s="6">
        <v>1000</v>
      </c>
      <c r="E1430" s="7">
        <v>45</v>
      </c>
      <c r="F1430" t="s">
        <v>357</v>
      </c>
      <c r="G1430" t="s">
        <v>54</v>
      </c>
      <c r="H1430" t="s">
        <v>55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2877</v>
      </c>
      <c r="O1430" s="10" t="s">
        <v>8337</v>
      </c>
      <c r="P1430" t="s">
        <v>8356</v>
      </c>
    </row>
    <row r="1431" spans="1:16" ht="43.5" hidden="1" x14ac:dyDescent="0.35">
      <c r="A1431">
        <v>1429</v>
      </c>
      <c r="B1431" s="5" t="s">
        <v>2926</v>
      </c>
      <c r="C1431" s="5" t="s">
        <v>2927</v>
      </c>
      <c r="D1431" s="6">
        <v>10000</v>
      </c>
      <c r="E1431" s="7">
        <v>0</v>
      </c>
      <c r="F1431" t="s">
        <v>357</v>
      </c>
      <c r="G1431" t="s">
        <v>17</v>
      </c>
      <c r="H1431" t="s">
        <v>18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2877</v>
      </c>
      <c r="O1431" s="10" t="s">
        <v>8337</v>
      </c>
      <c r="P1431" t="s">
        <v>8356</v>
      </c>
    </row>
    <row r="1432" spans="1:16" ht="43.5" hidden="1" x14ac:dyDescent="0.35">
      <c r="A1432">
        <v>1430</v>
      </c>
      <c r="B1432" s="5" t="s">
        <v>2928</v>
      </c>
      <c r="C1432" s="5" t="s">
        <v>2929</v>
      </c>
      <c r="D1432" s="6">
        <v>5000</v>
      </c>
      <c r="E1432" s="7">
        <v>403</v>
      </c>
      <c r="F1432" t="s">
        <v>357</v>
      </c>
      <c r="G1432" t="s">
        <v>17</v>
      </c>
      <c r="H1432" t="s">
        <v>18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2877</v>
      </c>
      <c r="O1432" s="10" t="s">
        <v>8337</v>
      </c>
      <c r="P1432" t="s">
        <v>8356</v>
      </c>
    </row>
    <row r="1433" spans="1:16" ht="58" hidden="1" x14ac:dyDescent="0.35">
      <c r="A1433">
        <v>1431</v>
      </c>
      <c r="B1433" s="5" t="s">
        <v>2930</v>
      </c>
      <c r="C1433" s="5" t="s">
        <v>2931</v>
      </c>
      <c r="D1433" s="6">
        <v>17000</v>
      </c>
      <c r="E1433" s="7">
        <v>5431</v>
      </c>
      <c r="F1433" t="s">
        <v>357</v>
      </c>
      <c r="G1433" t="s">
        <v>17</v>
      </c>
      <c r="H1433" t="s">
        <v>18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2877</v>
      </c>
      <c r="O1433" s="10" t="s">
        <v>8337</v>
      </c>
      <c r="P1433" t="s">
        <v>8356</v>
      </c>
    </row>
    <row r="1434" spans="1:16" ht="58" hidden="1" x14ac:dyDescent="0.35">
      <c r="A1434">
        <v>1432</v>
      </c>
      <c r="B1434" s="5" t="s">
        <v>2932</v>
      </c>
      <c r="C1434" s="5" t="s">
        <v>2933</v>
      </c>
      <c r="D1434" s="6">
        <v>40000</v>
      </c>
      <c r="E1434" s="7">
        <v>0</v>
      </c>
      <c r="F1434" t="s">
        <v>357</v>
      </c>
      <c r="G1434" t="s">
        <v>17</v>
      </c>
      <c r="H1434" t="s">
        <v>18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2877</v>
      </c>
      <c r="O1434" s="10" t="s">
        <v>8337</v>
      </c>
      <c r="P1434" t="s">
        <v>8356</v>
      </c>
    </row>
    <row r="1435" spans="1:16" ht="43.5" hidden="1" x14ac:dyDescent="0.35">
      <c r="A1435">
        <v>1433</v>
      </c>
      <c r="B1435" s="5" t="s">
        <v>2934</v>
      </c>
      <c r="C1435" s="5" t="s">
        <v>2935</v>
      </c>
      <c r="D1435" s="6">
        <v>12000</v>
      </c>
      <c r="E1435" s="7">
        <v>805</v>
      </c>
      <c r="F1435" t="s">
        <v>357</v>
      </c>
      <c r="G1435" t="s">
        <v>1224</v>
      </c>
      <c r="H1435" t="s">
        <v>55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2877</v>
      </c>
      <c r="O1435" s="10" t="s">
        <v>8337</v>
      </c>
      <c r="P1435" t="s">
        <v>8356</v>
      </c>
    </row>
    <row r="1436" spans="1:16" ht="43.5" hidden="1" x14ac:dyDescent="0.35">
      <c r="A1436">
        <v>1434</v>
      </c>
      <c r="B1436" s="5" t="s">
        <v>2936</v>
      </c>
      <c r="C1436" s="5" t="s">
        <v>2937</v>
      </c>
      <c r="D1436" s="6">
        <v>82000</v>
      </c>
      <c r="E1436" s="7">
        <v>8190</v>
      </c>
      <c r="F1436" t="s">
        <v>357</v>
      </c>
      <c r="G1436" t="s">
        <v>309</v>
      </c>
      <c r="H1436" t="s">
        <v>310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2877</v>
      </c>
      <c r="O1436" s="10" t="s">
        <v>8337</v>
      </c>
      <c r="P1436" t="s">
        <v>8356</v>
      </c>
    </row>
    <row r="1437" spans="1:16" ht="43.5" hidden="1" x14ac:dyDescent="0.35">
      <c r="A1437">
        <v>1435</v>
      </c>
      <c r="B1437" s="5" t="s">
        <v>2938</v>
      </c>
      <c r="C1437" s="5" t="s">
        <v>2939</v>
      </c>
      <c r="D1437" s="6">
        <v>15000</v>
      </c>
      <c r="E1437" s="7">
        <v>15</v>
      </c>
      <c r="F1437" t="s">
        <v>357</v>
      </c>
      <c r="G1437" t="s">
        <v>1224</v>
      </c>
      <c r="H1437" t="s">
        <v>55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2877</v>
      </c>
      <c r="O1437" s="10" t="s">
        <v>8337</v>
      </c>
      <c r="P1437" t="s">
        <v>8356</v>
      </c>
    </row>
    <row r="1438" spans="1:16" ht="58" hidden="1" x14ac:dyDescent="0.35">
      <c r="A1438">
        <v>1436</v>
      </c>
      <c r="B1438" s="5" t="s">
        <v>2940</v>
      </c>
      <c r="C1438" s="5" t="s">
        <v>2941</v>
      </c>
      <c r="D1438" s="6">
        <v>10000</v>
      </c>
      <c r="E1438" s="7">
        <v>77</v>
      </c>
      <c r="F1438" t="s">
        <v>357</v>
      </c>
      <c r="G1438" t="s">
        <v>502</v>
      </c>
      <c r="H1438" t="s">
        <v>55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2877</v>
      </c>
      <c r="O1438" s="10" t="s">
        <v>8337</v>
      </c>
      <c r="P1438" t="s">
        <v>8356</v>
      </c>
    </row>
    <row r="1439" spans="1:16" ht="58" hidden="1" x14ac:dyDescent="0.35">
      <c r="A1439">
        <v>1437</v>
      </c>
      <c r="B1439" s="5" t="s">
        <v>2942</v>
      </c>
      <c r="C1439" s="5" t="s">
        <v>2943</v>
      </c>
      <c r="D1439" s="6">
        <v>3000</v>
      </c>
      <c r="E1439" s="7">
        <v>807</v>
      </c>
      <c r="F1439" t="s">
        <v>357</v>
      </c>
      <c r="G1439" t="s">
        <v>17</v>
      </c>
      <c r="H1439" t="s">
        <v>18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2877</v>
      </c>
      <c r="O1439" s="10" t="s">
        <v>8337</v>
      </c>
      <c r="P1439" t="s">
        <v>8356</v>
      </c>
    </row>
    <row r="1440" spans="1:16" ht="43.5" hidden="1" x14ac:dyDescent="0.35">
      <c r="A1440">
        <v>1438</v>
      </c>
      <c r="B1440" s="5" t="s">
        <v>2944</v>
      </c>
      <c r="C1440" s="5" t="s">
        <v>2945</v>
      </c>
      <c r="D1440" s="6">
        <v>20000</v>
      </c>
      <c r="E1440" s="7">
        <v>600</v>
      </c>
      <c r="F1440" t="s">
        <v>357</v>
      </c>
      <c r="G1440" t="s">
        <v>309</v>
      </c>
      <c r="H1440" t="s">
        <v>310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2877</v>
      </c>
      <c r="O1440" s="10" t="s">
        <v>8337</v>
      </c>
      <c r="P1440" t="s">
        <v>8356</v>
      </c>
    </row>
    <row r="1441" spans="1:16" ht="43.5" hidden="1" x14ac:dyDescent="0.35">
      <c r="A1441">
        <v>1439</v>
      </c>
      <c r="B1441" s="5" t="s">
        <v>2946</v>
      </c>
      <c r="C1441" s="5" t="s">
        <v>2947</v>
      </c>
      <c r="D1441" s="6">
        <v>2725</v>
      </c>
      <c r="E1441" s="7">
        <v>180</v>
      </c>
      <c r="F1441" t="s">
        <v>357</v>
      </c>
      <c r="G1441" t="s">
        <v>159</v>
      </c>
      <c r="H1441" t="s">
        <v>160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2877</v>
      </c>
      <c r="O1441" s="10" t="s">
        <v>8337</v>
      </c>
      <c r="P1441" t="s">
        <v>8356</v>
      </c>
    </row>
    <row r="1442" spans="1:16" ht="43.5" hidden="1" x14ac:dyDescent="0.35">
      <c r="A1442">
        <v>1440</v>
      </c>
      <c r="B1442" s="5" t="s">
        <v>2948</v>
      </c>
      <c r="C1442" s="5" t="s">
        <v>2949</v>
      </c>
      <c r="D1442" s="6">
        <v>13000</v>
      </c>
      <c r="E1442" s="7">
        <v>1</v>
      </c>
      <c r="F1442" t="s">
        <v>357</v>
      </c>
      <c r="G1442" t="s">
        <v>1224</v>
      </c>
      <c r="H1442" t="s">
        <v>55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2877</v>
      </c>
      <c r="O1442" s="10" t="s">
        <v>8337</v>
      </c>
      <c r="P1442" t="s">
        <v>8356</v>
      </c>
    </row>
    <row r="1443" spans="1:16" ht="58" hidden="1" x14ac:dyDescent="0.35">
      <c r="A1443">
        <v>1441</v>
      </c>
      <c r="B1443" s="5" t="s">
        <v>2950</v>
      </c>
      <c r="C1443" s="5" t="s">
        <v>2951</v>
      </c>
      <c r="D1443" s="6">
        <v>180000</v>
      </c>
      <c r="E1443" s="7">
        <v>2020</v>
      </c>
      <c r="F1443" t="s">
        <v>357</v>
      </c>
      <c r="G1443" t="s">
        <v>24</v>
      </c>
      <c r="H1443" t="s">
        <v>25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2877</v>
      </c>
      <c r="O1443" s="10" t="s">
        <v>8337</v>
      </c>
      <c r="P1443" t="s">
        <v>8356</v>
      </c>
    </row>
    <row r="1444" spans="1:16" ht="43.5" hidden="1" x14ac:dyDescent="0.35">
      <c r="A1444">
        <v>1442</v>
      </c>
      <c r="B1444" s="5" t="s">
        <v>2952</v>
      </c>
      <c r="C1444" s="5" t="s">
        <v>2953</v>
      </c>
      <c r="D1444" s="6">
        <v>1500</v>
      </c>
      <c r="E1444" s="7">
        <v>0</v>
      </c>
      <c r="F1444" t="s">
        <v>357</v>
      </c>
      <c r="G1444" t="s">
        <v>17</v>
      </c>
      <c r="H1444" t="s">
        <v>18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2877</v>
      </c>
      <c r="O1444" s="10" t="s">
        <v>8337</v>
      </c>
      <c r="P1444" t="s">
        <v>8356</v>
      </c>
    </row>
    <row r="1445" spans="1:16" ht="43.5" hidden="1" x14ac:dyDescent="0.35">
      <c r="A1445">
        <v>1443</v>
      </c>
      <c r="B1445" s="5" t="s">
        <v>2954</v>
      </c>
      <c r="C1445" s="5" t="s">
        <v>2955</v>
      </c>
      <c r="D1445" s="6">
        <v>13000</v>
      </c>
      <c r="E1445" s="7">
        <v>0</v>
      </c>
      <c r="F1445" t="s">
        <v>357</v>
      </c>
      <c r="G1445" t="s">
        <v>179</v>
      </c>
      <c r="H1445" t="s">
        <v>55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2877</v>
      </c>
      <c r="O1445" s="10" t="s">
        <v>8337</v>
      </c>
      <c r="P1445" t="s">
        <v>8356</v>
      </c>
    </row>
    <row r="1446" spans="1:16" ht="43.5" hidden="1" x14ac:dyDescent="0.35">
      <c r="A1446">
        <v>1444</v>
      </c>
      <c r="B1446" s="5" t="s">
        <v>2956</v>
      </c>
      <c r="C1446" s="5" t="s">
        <v>2957</v>
      </c>
      <c r="D1446" s="6">
        <v>4950</v>
      </c>
      <c r="E1446" s="7">
        <v>0</v>
      </c>
      <c r="F1446" t="s">
        <v>357</v>
      </c>
      <c r="G1446" t="s">
        <v>502</v>
      </c>
      <c r="H1446" t="s">
        <v>55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2877</v>
      </c>
      <c r="O1446" s="10" t="s">
        <v>8337</v>
      </c>
      <c r="P1446" t="s">
        <v>8356</v>
      </c>
    </row>
    <row r="1447" spans="1:16" ht="43.5" hidden="1" x14ac:dyDescent="0.35">
      <c r="A1447">
        <v>1445</v>
      </c>
      <c r="B1447" s="5" t="s">
        <v>2958</v>
      </c>
      <c r="C1447" s="5" t="s">
        <v>2959</v>
      </c>
      <c r="D1447" s="6">
        <v>130000</v>
      </c>
      <c r="E1447" s="7">
        <v>0</v>
      </c>
      <c r="F1447" t="s">
        <v>357</v>
      </c>
      <c r="G1447" t="s">
        <v>502</v>
      </c>
      <c r="H1447" t="s">
        <v>55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2877</v>
      </c>
      <c r="O1447" s="10" t="s">
        <v>8337</v>
      </c>
      <c r="P1447" t="s">
        <v>8356</v>
      </c>
    </row>
    <row r="1448" spans="1:16" ht="43.5" hidden="1" x14ac:dyDescent="0.35">
      <c r="A1448">
        <v>1446</v>
      </c>
      <c r="B1448" s="5" t="s">
        <v>2960</v>
      </c>
      <c r="C1448" s="5" t="s">
        <v>2961</v>
      </c>
      <c r="D1448" s="6">
        <v>900</v>
      </c>
      <c r="E1448" s="7">
        <v>0</v>
      </c>
      <c r="F1448" t="s">
        <v>357</v>
      </c>
      <c r="G1448" t="s">
        <v>1224</v>
      </c>
      <c r="H1448" t="s">
        <v>55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2877</v>
      </c>
      <c r="O1448" s="10" t="s">
        <v>8337</v>
      </c>
      <c r="P1448" t="s">
        <v>8356</v>
      </c>
    </row>
    <row r="1449" spans="1:16" ht="29" hidden="1" x14ac:dyDescent="0.35">
      <c r="A1449">
        <v>1447</v>
      </c>
      <c r="B1449" s="5" t="s">
        <v>2962</v>
      </c>
      <c r="C1449" s="5" t="s">
        <v>2963</v>
      </c>
      <c r="D1449" s="6">
        <v>500000</v>
      </c>
      <c r="E1449" s="7">
        <v>75</v>
      </c>
      <c r="F1449" t="s">
        <v>357</v>
      </c>
      <c r="G1449" t="s">
        <v>17</v>
      </c>
      <c r="H1449" t="s">
        <v>18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2877</v>
      </c>
      <c r="O1449" s="10" t="s">
        <v>8337</v>
      </c>
      <c r="P1449" t="s">
        <v>8356</v>
      </c>
    </row>
    <row r="1450" spans="1:16" ht="58" hidden="1" x14ac:dyDescent="0.35">
      <c r="A1450">
        <v>1448</v>
      </c>
      <c r="B1450" s="5" t="s">
        <v>2964</v>
      </c>
      <c r="C1450" s="5" t="s">
        <v>2965</v>
      </c>
      <c r="D1450" s="6">
        <v>200000</v>
      </c>
      <c r="E1450" s="7">
        <v>0</v>
      </c>
      <c r="F1450" t="s">
        <v>357</v>
      </c>
      <c r="G1450" t="s">
        <v>50</v>
      </c>
      <c r="H1450" t="s">
        <v>51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2877</v>
      </c>
      <c r="O1450" s="10" t="s">
        <v>8337</v>
      </c>
      <c r="P1450" t="s">
        <v>8356</v>
      </c>
    </row>
    <row r="1451" spans="1:16" ht="43.5" hidden="1" x14ac:dyDescent="0.35">
      <c r="A1451">
        <v>1449</v>
      </c>
      <c r="B1451" s="5" t="s">
        <v>2966</v>
      </c>
      <c r="C1451" s="5" t="s">
        <v>2967</v>
      </c>
      <c r="D1451" s="6">
        <v>8888</v>
      </c>
      <c r="E1451" s="7">
        <v>0</v>
      </c>
      <c r="F1451" t="s">
        <v>357</v>
      </c>
      <c r="G1451" t="s">
        <v>17</v>
      </c>
      <c r="H1451" t="s">
        <v>18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2877</v>
      </c>
      <c r="O1451" s="10" t="s">
        <v>8337</v>
      </c>
      <c r="P1451" t="s">
        <v>8356</v>
      </c>
    </row>
    <row r="1452" spans="1:16" ht="58" hidden="1" x14ac:dyDescent="0.35">
      <c r="A1452">
        <v>1450</v>
      </c>
      <c r="B1452" s="5" t="s">
        <v>2968</v>
      </c>
      <c r="C1452" s="5" t="s">
        <v>2969</v>
      </c>
      <c r="D1452" s="6">
        <v>100000</v>
      </c>
      <c r="E1452" s="7">
        <v>1</v>
      </c>
      <c r="F1452" t="s">
        <v>357</v>
      </c>
      <c r="G1452" t="s">
        <v>17</v>
      </c>
      <c r="H1452" t="s">
        <v>18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2877</v>
      </c>
      <c r="O1452" s="10" t="s">
        <v>8337</v>
      </c>
      <c r="P1452" t="s">
        <v>8356</v>
      </c>
    </row>
    <row r="1453" spans="1:16" ht="43.5" hidden="1" x14ac:dyDescent="0.35">
      <c r="A1453">
        <v>1451</v>
      </c>
      <c r="B1453" s="5" t="s">
        <v>2970</v>
      </c>
      <c r="C1453" s="5" t="s">
        <v>2971</v>
      </c>
      <c r="D1453" s="6">
        <v>18950</v>
      </c>
      <c r="E1453" s="7">
        <v>2</v>
      </c>
      <c r="F1453" t="s">
        <v>272</v>
      </c>
      <c r="G1453" t="s">
        <v>17</v>
      </c>
      <c r="H1453" t="s">
        <v>18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2877</v>
      </c>
      <c r="O1453" s="10" t="s">
        <v>8337</v>
      </c>
      <c r="P1453" t="s">
        <v>8356</v>
      </c>
    </row>
    <row r="1454" spans="1:16" ht="29" hidden="1" x14ac:dyDescent="0.35">
      <c r="A1454">
        <v>1452</v>
      </c>
      <c r="B1454" s="5" t="s">
        <v>2972</v>
      </c>
      <c r="C1454" s="5" t="s">
        <v>2973</v>
      </c>
      <c r="D1454" s="6">
        <v>14000</v>
      </c>
      <c r="E1454" s="7">
        <v>0</v>
      </c>
      <c r="F1454" t="s">
        <v>272</v>
      </c>
      <c r="G1454" t="s">
        <v>17</v>
      </c>
      <c r="H1454" t="s">
        <v>18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2877</v>
      </c>
      <c r="O1454" s="10" t="s">
        <v>8337</v>
      </c>
      <c r="P1454" t="s">
        <v>8356</v>
      </c>
    </row>
    <row r="1455" spans="1:16" ht="43.5" hidden="1" x14ac:dyDescent="0.35">
      <c r="A1455">
        <v>1453</v>
      </c>
      <c r="B1455" s="5" t="s">
        <v>2974</v>
      </c>
      <c r="C1455" s="5" t="s">
        <v>2975</v>
      </c>
      <c r="D1455" s="6">
        <v>25000</v>
      </c>
      <c r="E1455" s="7">
        <v>0</v>
      </c>
      <c r="F1455" t="s">
        <v>272</v>
      </c>
      <c r="G1455" t="s">
        <v>179</v>
      </c>
      <c r="H1455" t="s">
        <v>55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2877</v>
      </c>
      <c r="O1455" s="10" t="s">
        <v>8337</v>
      </c>
      <c r="P1455" t="s">
        <v>8356</v>
      </c>
    </row>
    <row r="1456" spans="1:16" ht="43.5" hidden="1" x14ac:dyDescent="0.35">
      <c r="A1456">
        <v>1454</v>
      </c>
      <c r="B1456" s="5" t="s">
        <v>2976</v>
      </c>
      <c r="C1456" s="5" t="s">
        <v>2977</v>
      </c>
      <c r="D1456" s="6">
        <v>1750</v>
      </c>
      <c r="E1456" s="7">
        <v>15</v>
      </c>
      <c r="F1456" t="s">
        <v>272</v>
      </c>
      <c r="G1456" t="s">
        <v>54</v>
      </c>
      <c r="H1456" t="s">
        <v>55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2877</v>
      </c>
      <c r="O1456" s="10" t="s">
        <v>8337</v>
      </c>
      <c r="P1456" t="s">
        <v>8356</v>
      </c>
    </row>
    <row r="1457" spans="1:16" ht="58" hidden="1" x14ac:dyDescent="0.35">
      <c r="A1457">
        <v>1455</v>
      </c>
      <c r="B1457" s="5" t="s">
        <v>2978</v>
      </c>
      <c r="C1457" s="5" t="s">
        <v>2979</v>
      </c>
      <c r="D1457" s="6">
        <v>15000</v>
      </c>
      <c r="E1457" s="7">
        <v>1575</v>
      </c>
      <c r="F1457" t="s">
        <v>272</v>
      </c>
      <c r="G1457" t="s">
        <v>17</v>
      </c>
      <c r="H1457" t="s">
        <v>18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2877</v>
      </c>
      <c r="O1457" s="10" t="s">
        <v>8337</v>
      </c>
      <c r="P1457" t="s">
        <v>8356</v>
      </c>
    </row>
    <row r="1458" spans="1:16" hidden="1" x14ac:dyDescent="0.35">
      <c r="A1458">
        <v>1456</v>
      </c>
      <c r="B1458" s="5" t="s">
        <v>2980</v>
      </c>
      <c r="C1458" s="5" t="s">
        <v>2981</v>
      </c>
      <c r="D1458" s="6">
        <v>5000</v>
      </c>
      <c r="E1458" s="7">
        <v>145</v>
      </c>
      <c r="F1458" t="s">
        <v>272</v>
      </c>
      <c r="G1458" t="s">
        <v>1224</v>
      </c>
      <c r="H1458" t="s">
        <v>55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2877</v>
      </c>
      <c r="O1458" s="10" t="s">
        <v>8337</v>
      </c>
      <c r="P1458" t="s">
        <v>8356</v>
      </c>
    </row>
    <row r="1459" spans="1:16" ht="29" hidden="1" x14ac:dyDescent="0.35">
      <c r="A1459">
        <v>1457</v>
      </c>
      <c r="B1459" s="5" t="s">
        <v>2982</v>
      </c>
      <c r="C1459" s="5" t="s">
        <v>2983</v>
      </c>
      <c r="D1459" s="6">
        <v>6000</v>
      </c>
      <c r="E1459" s="7">
        <v>0</v>
      </c>
      <c r="F1459" t="s">
        <v>272</v>
      </c>
      <c r="G1459" t="s">
        <v>17</v>
      </c>
      <c r="H1459" t="s">
        <v>18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2877</v>
      </c>
      <c r="O1459" s="10" t="s">
        <v>8337</v>
      </c>
      <c r="P1459" t="s">
        <v>8356</v>
      </c>
    </row>
    <row r="1460" spans="1:16" ht="58" hidden="1" x14ac:dyDescent="0.35">
      <c r="A1460">
        <v>1458</v>
      </c>
      <c r="B1460" s="5" t="s">
        <v>2984</v>
      </c>
      <c r="C1460" s="5" t="s">
        <v>2985</v>
      </c>
      <c r="D1460" s="6">
        <v>5000</v>
      </c>
      <c r="E1460" s="7">
        <v>0</v>
      </c>
      <c r="F1460" t="s">
        <v>272</v>
      </c>
      <c r="G1460" t="s">
        <v>17</v>
      </c>
      <c r="H1460" t="s">
        <v>18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2877</v>
      </c>
      <c r="O1460" s="10" t="s">
        <v>8337</v>
      </c>
      <c r="P1460" t="s">
        <v>8356</v>
      </c>
    </row>
    <row r="1461" spans="1:16" ht="43.5" hidden="1" x14ac:dyDescent="0.35">
      <c r="A1461">
        <v>1459</v>
      </c>
      <c r="B1461" s="5" t="s">
        <v>2986</v>
      </c>
      <c r="C1461" s="5" t="s">
        <v>2987</v>
      </c>
      <c r="D1461" s="6">
        <v>37000</v>
      </c>
      <c r="E1461" s="7">
        <v>0</v>
      </c>
      <c r="F1461" t="s">
        <v>272</v>
      </c>
      <c r="G1461" t="s">
        <v>309</v>
      </c>
      <c r="H1461" t="s">
        <v>310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2877</v>
      </c>
      <c r="O1461" s="10" t="s">
        <v>8337</v>
      </c>
      <c r="P1461" t="s">
        <v>8356</v>
      </c>
    </row>
    <row r="1462" spans="1:16" ht="43.5" hidden="1" x14ac:dyDescent="0.35">
      <c r="A1462">
        <v>1460</v>
      </c>
      <c r="B1462" s="5" t="s">
        <v>2988</v>
      </c>
      <c r="C1462" s="5" t="s">
        <v>2989</v>
      </c>
      <c r="D1462" s="6">
        <v>25000000</v>
      </c>
      <c r="E1462" s="7">
        <v>0</v>
      </c>
      <c r="F1462" t="s">
        <v>272</v>
      </c>
      <c r="G1462" t="s">
        <v>17</v>
      </c>
      <c r="H1462" t="s">
        <v>18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2877</v>
      </c>
      <c r="O1462" s="10" t="s">
        <v>8337</v>
      </c>
      <c r="P1462" t="s">
        <v>8356</v>
      </c>
    </row>
    <row r="1463" spans="1:16" ht="29" hidden="1" x14ac:dyDescent="0.35">
      <c r="A1463">
        <v>1461</v>
      </c>
      <c r="B1463" s="5" t="s">
        <v>2990</v>
      </c>
      <c r="C1463" s="5" t="s">
        <v>2991</v>
      </c>
      <c r="D1463" s="6">
        <v>15000</v>
      </c>
      <c r="E1463" s="7">
        <v>15186.69</v>
      </c>
      <c r="F1463" t="s">
        <v>16</v>
      </c>
      <c r="G1463" t="s">
        <v>17</v>
      </c>
      <c r="H1463" t="s">
        <v>18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2992</v>
      </c>
      <c r="O1463" s="10" t="s">
        <v>8337</v>
      </c>
      <c r="P1463" t="s">
        <v>8357</v>
      </c>
    </row>
    <row r="1464" spans="1:16" ht="29" hidden="1" x14ac:dyDescent="0.35">
      <c r="A1464">
        <v>1462</v>
      </c>
      <c r="B1464" s="5" t="s">
        <v>2993</v>
      </c>
      <c r="C1464" s="5" t="s">
        <v>2994</v>
      </c>
      <c r="D1464" s="6">
        <v>4000</v>
      </c>
      <c r="E1464" s="7">
        <v>4340.7</v>
      </c>
      <c r="F1464" t="s">
        <v>16</v>
      </c>
      <c r="G1464" t="s">
        <v>17</v>
      </c>
      <c r="H1464" t="s">
        <v>18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2992</v>
      </c>
      <c r="O1464" s="10" t="s">
        <v>8337</v>
      </c>
      <c r="P1464" t="s">
        <v>8357</v>
      </c>
    </row>
    <row r="1465" spans="1:16" ht="43.5" hidden="1" x14ac:dyDescent="0.35">
      <c r="A1465">
        <v>1463</v>
      </c>
      <c r="B1465" s="5" t="s">
        <v>2995</v>
      </c>
      <c r="C1465" s="5" t="s">
        <v>2996</v>
      </c>
      <c r="D1465" s="6">
        <v>600</v>
      </c>
      <c r="E1465" s="7">
        <v>886</v>
      </c>
      <c r="F1465" t="s">
        <v>16</v>
      </c>
      <c r="G1465" t="s">
        <v>17</v>
      </c>
      <c r="H1465" t="s">
        <v>18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2992</v>
      </c>
      <c r="O1465" s="10" t="s">
        <v>8337</v>
      </c>
      <c r="P1465" t="s">
        <v>8357</v>
      </c>
    </row>
    <row r="1466" spans="1:16" hidden="1" x14ac:dyDescent="0.35">
      <c r="A1466">
        <v>1464</v>
      </c>
      <c r="B1466" s="5" t="s">
        <v>2997</v>
      </c>
      <c r="C1466" s="5" t="s">
        <v>2998</v>
      </c>
      <c r="D1466" s="6">
        <v>5000</v>
      </c>
      <c r="E1466" s="7">
        <v>8160</v>
      </c>
      <c r="F1466" t="s">
        <v>16</v>
      </c>
      <c r="G1466" t="s">
        <v>17</v>
      </c>
      <c r="H1466" t="s">
        <v>18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2992</v>
      </c>
      <c r="O1466" s="10" t="s">
        <v>8337</v>
      </c>
      <c r="P1466" t="s">
        <v>8357</v>
      </c>
    </row>
    <row r="1467" spans="1:16" ht="43.5" hidden="1" x14ac:dyDescent="0.35">
      <c r="A1467">
        <v>1465</v>
      </c>
      <c r="B1467" s="5" t="s">
        <v>2999</v>
      </c>
      <c r="C1467" s="5" t="s">
        <v>3000</v>
      </c>
      <c r="D1467" s="6">
        <v>30000</v>
      </c>
      <c r="E1467" s="7">
        <v>136924.35</v>
      </c>
      <c r="F1467" t="s">
        <v>16</v>
      </c>
      <c r="G1467" t="s">
        <v>17</v>
      </c>
      <c r="H1467" t="s">
        <v>18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2992</v>
      </c>
      <c r="O1467" s="10" t="s">
        <v>8337</v>
      </c>
      <c r="P1467" t="s">
        <v>8357</v>
      </c>
    </row>
    <row r="1468" spans="1:16" ht="43.5" hidden="1" x14ac:dyDescent="0.35">
      <c r="A1468">
        <v>1466</v>
      </c>
      <c r="B1468" s="5" t="s">
        <v>3001</v>
      </c>
      <c r="C1468" s="5" t="s">
        <v>3002</v>
      </c>
      <c r="D1468" s="6">
        <v>16000</v>
      </c>
      <c r="E1468" s="7">
        <v>17260.37</v>
      </c>
      <c r="F1468" t="s">
        <v>16</v>
      </c>
      <c r="G1468" t="s">
        <v>17</v>
      </c>
      <c r="H1468" t="s">
        <v>18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2992</v>
      </c>
      <c r="O1468" s="10" t="s">
        <v>8337</v>
      </c>
      <c r="P1468" t="s">
        <v>8357</v>
      </c>
    </row>
    <row r="1469" spans="1:16" ht="29" hidden="1" x14ac:dyDescent="0.35">
      <c r="A1469">
        <v>1467</v>
      </c>
      <c r="B1469" s="5" t="s">
        <v>3003</v>
      </c>
      <c r="C1469" s="5" t="s">
        <v>3004</v>
      </c>
      <c r="D1469" s="6">
        <v>40000</v>
      </c>
      <c r="E1469" s="7">
        <v>46032</v>
      </c>
      <c r="F1469" t="s">
        <v>16</v>
      </c>
      <c r="G1469" t="s">
        <v>17</v>
      </c>
      <c r="H1469" t="s">
        <v>18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2992</v>
      </c>
      <c r="O1469" s="10" t="s">
        <v>8337</v>
      </c>
      <c r="P1469" t="s">
        <v>8357</v>
      </c>
    </row>
    <row r="1470" spans="1:16" ht="43.5" hidden="1" x14ac:dyDescent="0.35">
      <c r="A1470">
        <v>1468</v>
      </c>
      <c r="B1470" s="5" t="s">
        <v>3005</v>
      </c>
      <c r="C1470" s="5" t="s">
        <v>3006</v>
      </c>
      <c r="D1470" s="6">
        <v>9500</v>
      </c>
      <c r="E1470" s="7">
        <v>9725</v>
      </c>
      <c r="F1470" t="s">
        <v>16</v>
      </c>
      <c r="G1470" t="s">
        <v>17</v>
      </c>
      <c r="H1470" t="s">
        <v>18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2992</v>
      </c>
      <c r="O1470" s="10" t="s">
        <v>8337</v>
      </c>
      <c r="P1470" t="s">
        <v>8357</v>
      </c>
    </row>
    <row r="1471" spans="1:16" ht="43.5" hidden="1" x14ac:dyDescent="0.35">
      <c r="A1471">
        <v>1469</v>
      </c>
      <c r="B1471" s="5" t="s">
        <v>3007</v>
      </c>
      <c r="C1471" s="5" t="s">
        <v>3008</v>
      </c>
      <c r="D1471" s="6">
        <v>44250</v>
      </c>
      <c r="E1471" s="7">
        <v>47978</v>
      </c>
      <c r="F1471" t="s">
        <v>16</v>
      </c>
      <c r="G1471" t="s">
        <v>17</v>
      </c>
      <c r="H1471" t="s">
        <v>18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2992</v>
      </c>
      <c r="O1471" s="10" t="s">
        <v>8337</v>
      </c>
      <c r="P1471" t="s">
        <v>8357</v>
      </c>
    </row>
    <row r="1472" spans="1:16" ht="58" hidden="1" x14ac:dyDescent="0.35">
      <c r="A1472">
        <v>1470</v>
      </c>
      <c r="B1472" s="5" t="s">
        <v>3009</v>
      </c>
      <c r="C1472" s="5" t="s">
        <v>3010</v>
      </c>
      <c r="D1472" s="6">
        <v>1500</v>
      </c>
      <c r="E1472" s="7">
        <v>1877</v>
      </c>
      <c r="F1472" t="s">
        <v>16</v>
      </c>
      <c r="G1472" t="s">
        <v>17</v>
      </c>
      <c r="H1472" t="s">
        <v>18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2992</v>
      </c>
      <c r="O1472" s="10" t="s">
        <v>8337</v>
      </c>
      <c r="P1472" t="s">
        <v>8357</v>
      </c>
    </row>
    <row r="1473" spans="1:16" ht="43.5" hidden="1" x14ac:dyDescent="0.35">
      <c r="A1473">
        <v>1471</v>
      </c>
      <c r="B1473" s="5" t="s">
        <v>3011</v>
      </c>
      <c r="C1473" s="5" t="s">
        <v>3012</v>
      </c>
      <c r="D1473" s="6">
        <v>32000</v>
      </c>
      <c r="E1473" s="7">
        <v>33229</v>
      </c>
      <c r="F1473" t="s">
        <v>16</v>
      </c>
      <c r="G1473" t="s">
        <v>17</v>
      </c>
      <c r="H1473" t="s">
        <v>18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2992</v>
      </c>
      <c r="O1473" s="10" t="s">
        <v>8337</v>
      </c>
      <c r="P1473" t="s">
        <v>8357</v>
      </c>
    </row>
    <row r="1474" spans="1:16" ht="58" hidden="1" x14ac:dyDescent="0.35">
      <c r="A1474">
        <v>1472</v>
      </c>
      <c r="B1474" s="5" t="s">
        <v>3013</v>
      </c>
      <c r="C1474" s="5" t="s">
        <v>3014</v>
      </c>
      <c r="D1474" s="6">
        <v>25000</v>
      </c>
      <c r="E1474" s="7">
        <v>34676</v>
      </c>
      <c r="F1474" t="s">
        <v>16</v>
      </c>
      <c r="G1474" t="s">
        <v>17</v>
      </c>
      <c r="H1474" t="s">
        <v>18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2992</v>
      </c>
      <c r="O1474" s="10" t="s">
        <v>8337</v>
      </c>
      <c r="P1474" t="s">
        <v>8357</v>
      </c>
    </row>
    <row r="1475" spans="1:16" hidden="1" x14ac:dyDescent="0.35">
      <c r="A1475">
        <v>1473</v>
      </c>
      <c r="B1475" s="5" t="s">
        <v>3015</v>
      </c>
      <c r="C1475" s="5" t="s">
        <v>3016</v>
      </c>
      <c r="D1475" s="6">
        <v>1500</v>
      </c>
      <c r="E1475" s="7">
        <v>1807.74</v>
      </c>
      <c r="F1475" t="s">
        <v>16</v>
      </c>
      <c r="G1475" t="s">
        <v>17</v>
      </c>
      <c r="H1475" t="s">
        <v>18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2992</v>
      </c>
      <c r="O1475" s="10" t="s">
        <v>8337</v>
      </c>
      <c r="P1475" t="s">
        <v>8357</v>
      </c>
    </row>
    <row r="1476" spans="1:16" ht="43.5" hidden="1" x14ac:dyDescent="0.35">
      <c r="A1476">
        <v>1474</v>
      </c>
      <c r="B1476" s="5" t="s">
        <v>3017</v>
      </c>
      <c r="C1476" s="5" t="s">
        <v>3018</v>
      </c>
      <c r="D1476" s="6">
        <v>3000</v>
      </c>
      <c r="E1476" s="7">
        <v>3368</v>
      </c>
      <c r="F1476" t="s">
        <v>16</v>
      </c>
      <c r="G1476" t="s">
        <v>17</v>
      </c>
      <c r="H1476" t="s">
        <v>18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2992</v>
      </c>
      <c r="O1476" s="10" t="s">
        <v>8337</v>
      </c>
      <c r="P1476" t="s">
        <v>8357</v>
      </c>
    </row>
    <row r="1477" spans="1:16" ht="43.5" hidden="1" x14ac:dyDescent="0.35">
      <c r="A1477">
        <v>1475</v>
      </c>
      <c r="B1477" s="5" t="s">
        <v>3019</v>
      </c>
      <c r="C1477" s="5" t="s">
        <v>3020</v>
      </c>
      <c r="D1477" s="6">
        <v>15000</v>
      </c>
      <c r="E1477" s="7">
        <v>28300.45</v>
      </c>
      <c r="F1477" t="s">
        <v>16</v>
      </c>
      <c r="G1477" t="s">
        <v>17</v>
      </c>
      <c r="H1477" t="s">
        <v>18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2992</v>
      </c>
      <c r="O1477" s="10" t="s">
        <v>8337</v>
      </c>
      <c r="P1477" t="s">
        <v>8357</v>
      </c>
    </row>
    <row r="1478" spans="1:16" ht="29" hidden="1" x14ac:dyDescent="0.35">
      <c r="A1478">
        <v>1476</v>
      </c>
      <c r="B1478" s="5" t="s">
        <v>3021</v>
      </c>
      <c r="C1478" s="5" t="s">
        <v>3022</v>
      </c>
      <c r="D1478" s="6">
        <v>6000</v>
      </c>
      <c r="E1478" s="7">
        <v>39693.279999999999</v>
      </c>
      <c r="F1478" t="s">
        <v>16</v>
      </c>
      <c r="G1478" t="s">
        <v>17</v>
      </c>
      <c r="H1478" t="s">
        <v>18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2992</v>
      </c>
      <c r="O1478" s="10" t="s">
        <v>8337</v>
      </c>
      <c r="P1478" t="s">
        <v>8357</v>
      </c>
    </row>
    <row r="1479" spans="1:16" ht="43.5" hidden="1" x14ac:dyDescent="0.35">
      <c r="A1479">
        <v>1477</v>
      </c>
      <c r="B1479" s="5" t="s">
        <v>3023</v>
      </c>
      <c r="C1479" s="5" t="s">
        <v>3024</v>
      </c>
      <c r="D1479" s="6">
        <v>30000</v>
      </c>
      <c r="E1479" s="7">
        <v>33393</v>
      </c>
      <c r="F1479" t="s">
        <v>16</v>
      </c>
      <c r="G1479" t="s">
        <v>17</v>
      </c>
      <c r="H1479" t="s">
        <v>18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2992</v>
      </c>
      <c r="O1479" s="10" t="s">
        <v>8337</v>
      </c>
      <c r="P1479" t="s">
        <v>8357</v>
      </c>
    </row>
    <row r="1480" spans="1:16" ht="43.5" hidden="1" x14ac:dyDescent="0.35">
      <c r="A1480">
        <v>1478</v>
      </c>
      <c r="B1480" s="5" t="s">
        <v>3025</v>
      </c>
      <c r="C1480" s="5" t="s">
        <v>3026</v>
      </c>
      <c r="D1480" s="6">
        <v>50000</v>
      </c>
      <c r="E1480" s="7">
        <v>590807.11</v>
      </c>
      <c r="F1480" t="s">
        <v>16</v>
      </c>
      <c r="G1480" t="s">
        <v>17</v>
      </c>
      <c r="H1480" t="s">
        <v>18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2992</v>
      </c>
      <c r="O1480" s="10" t="s">
        <v>8337</v>
      </c>
      <c r="P1480" t="s">
        <v>8357</v>
      </c>
    </row>
    <row r="1481" spans="1:16" ht="43.5" hidden="1" x14ac:dyDescent="0.35">
      <c r="A1481">
        <v>1479</v>
      </c>
      <c r="B1481" s="5" t="s">
        <v>3027</v>
      </c>
      <c r="C1481" s="5" t="s">
        <v>3028</v>
      </c>
      <c r="D1481" s="6">
        <v>1600</v>
      </c>
      <c r="E1481" s="7">
        <v>2198</v>
      </c>
      <c r="F1481" t="s">
        <v>16</v>
      </c>
      <c r="G1481" t="s">
        <v>17</v>
      </c>
      <c r="H1481" t="s">
        <v>18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2992</v>
      </c>
      <c r="O1481" s="10" t="s">
        <v>8337</v>
      </c>
      <c r="P1481" t="s">
        <v>8357</v>
      </c>
    </row>
    <row r="1482" spans="1:16" ht="43.5" hidden="1" x14ac:dyDescent="0.35">
      <c r="A1482">
        <v>1480</v>
      </c>
      <c r="B1482" s="5" t="s">
        <v>3029</v>
      </c>
      <c r="C1482" s="5" t="s">
        <v>3030</v>
      </c>
      <c r="D1482" s="6">
        <v>50000</v>
      </c>
      <c r="E1482" s="7">
        <v>58520.2</v>
      </c>
      <c r="F1482" t="s">
        <v>16</v>
      </c>
      <c r="G1482" t="s">
        <v>17</v>
      </c>
      <c r="H1482" t="s">
        <v>18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2992</v>
      </c>
      <c r="O1482" s="10" t="s">
        <v>8337</v>
      </c>
      <c r="P1482" t="s">
        <v>8357</v>
      </c>
    </row>
    <row r="1483" spans="1:16" ht="43.5" hidden="1" x14ac:dyDescent="0.35">
      <c r="A1483">
        <v>1481</v>
      </c>
      <c r="B1483" s="5" t="s">
        <v>3031</v>
      </c>
      <c r="C1483" s="5" t="s">
        <v>3032</v>
      </c>
      <c r="D1483" s="6">
        <v>5000</v>
      </c>
      <c r="E1483" s="7">
        <v>105</v>
      </c>
      <c r="F1483" t="s">
        <v>357</v>
      </c>
      <c r="G1483" t="s">
        <v>159</v>
      </c>
      <c r="H1483" t="s">
        <v>160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1573</v>
      </c>
      <c r="O1483" s="10" t="s">
        <v>8337</v>
      </c>
      <c r="P1483" t="s">
        <v>8339</v>
      </c>
    </row>
    <row r="1484" spans="1:16" ht="43.5" hidden="1" x14ac:dyDescent="0.35">
      <c r="A1484">
        <v>1482</v>
      </c>
      <c r="B1484" s="5" t="s">
        <v>3033</v>
      </c>
      <c r="C1484" s="5" t="s">
        <v>3034</v>
      </c>
      <c r="D1484" s="6">
        <v>5000</v>
      </c>
      <c r="E1484" s="7">
        <v>5</v>
      </c>
      <c r="F1484" t="s">
        <v>357</v>
      </c>
      <c r="G1484" t="s">
        <v>17</v>
      </c>
      <c r="H1484" t="s">
        <v>18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1573</v>
      </c>
      <c r="O1484" s="10" t="s">
        <v>8337</v>
      </c>
      <c r="P1484" t="s">
        <v>8339</v>
      </c>
    </row>
    <row r="1485" spans="1:16" ht="43.5" hidden="1" x14ac:dyDescent="0.35">
      <c r="A1485">
        <v>1483</v>
      </c>
      <c r="B1485" s="5" t="s">
        <v>3035</v>
      </c>
      <c r="C1485" s="5" t="s">
        <v>3036</v>
      </c>
      <c r="D1485" s="6">
        <v>7000</v>
      </c>
      <c r="E1485" s="7">
        <v>50</v>
      </c>
      <c r="F1485" t="s">
        <v>357</v>
      </c>
      <c r="G1485" t="s">
        <v>17</v>
      </c>
      <c r="H1485" t="s">
        <v>18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1573</v>
      </c>
      <c r="O1485" s="10" t="s">
        <v>8337</v>
      </c>
      <c r="P1485" t="s">
        <v>8339</v>
      </c>
    </row>
    <row r="1486" spans="1:16" hidden="1" x14ac:dyDescent="0.35">
      <c r="A1486">
        <v>1484</v>
      </c>
      <c r="B1486" s="5" t="s">
        <v>3037</v>
      </c>
      <c r="C1486" s="5" t="s">
        <v>3038</v>
      </c>
      <c r="D1486" s="6">
        <v>2000</v>
      </c>
      <c r="E1486" s="7">
        <v>0</v>
      </c>
      <c r="F1486" t="s">
        <v>357</v>
      </c>
      <c r="G1486" t="s">
        <v>17</v>
      </c>
      <c r="H1486" t="s">
        <v>18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1573</v>
      </c>
      <c r="O1486" s="10" t="s">
        <v>8337</v>
      </c>
      <c r="P1486" t="s">
        <v>8339</v>
      </c>
    </row>
    <row r="1487" spans="1:16" ht="43.5" hidden="1" x14ac:dyDescent="0.35">
      <c r="A1487">
        <v>1485</v>
      </c>
      <c r="B1487" s="5" t="s">
        <v>3039</v>
      </c>
      <c r="C1487" s="5" t="s">
        <v>3040</v>
      </c>
      <c r="D1487" s="6">
        <v>6700</v>
      </c>
      <c r="E1487" s="7">
        <v>150</v>
      </c>
      <c r="F1487" t="s">
        <v>357</v>
      </c>
      <c r="G1487" t="s">
        <v>17</v>
      </c>
      <c r="H1487" t="s">
        <v>18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1573</v>
      </c>
      <c r="O1487" s="10" t="s">
        <v>8337</v>
      </c>
      <c r="P1487" t="s">
        <v>8339</v>
      </c>
    </row>
    <row r="1488" spans="1:16" ht="58" hidden="1" x14ac:dyDescent="0.35">
      <c r="A1488">
        <v>1486</v>
      </c>
      <c r="B1488" s="5" t="s">
        <v>3041</v>
      </c>
      <c r="C1488" s="5" t="s">
        <v>3042</v>
      </c>
      <c r="D1488" s="6">
        <v>20000</v>
      </c>
      <c r="E1488" s="7">
        <v>48</v>
      </c>
      <c r="F1488" t="s">
        <v>357</v>
      </c>
      <c r="G1488" t="s">
        <v>17</v>
      </c>
      <c r="H1488" t="s">
        <v>18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1573</v>
      </c>
      <c r="O1488" s="10" t="s">
        <v>8337</v>
      </c>
      <c r="P1488" t="s">
        <v>8339</v>
      </c>
    </row>
    <row r="1489" spans="1:16" ht="43.5" hidden="1" x14ac:dyDescent="0.35">
      <c r="A1489">
        <v>1487</v>
      </c>
      <c r="B1489" s="5" t="s">
        <v>3043</v>
      </c>
      <c r="C1489" s="5" t="s">
        <v>3044</v>
      </c>
      <c r="D1489" s="6">
        <v>10000</v>
      </c>
      <c r="E1489" s="7">
        <v>0</v>
      </c>
      <c r="F1489" t="s">
        <v>357</v>
      </c>
      <c r="G1489" t="s">
        <v>17</v>
      </c>
      <c r="H1489" t="s">
        <v>18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1573</v>
      </c>
      <c r="O1489" s="10" t="s">
        <v>8337</v>
      </c>
      <c r="P1489" t="s">
        <v>8339</v>
      </c>
    </row>
    <row r="1490" spans="1:16" ht="43.5" hidden="1" x14ac:dyDescent="0.35">
      <c r="A1490">
        <v>1488</v>
      </c>
      <c r="B1490" s="5" t="s">
        <v>3045</v>
      </c>
      <c r="C1490" s="5" t="s">
        <v>3046</v>
      </c>
      <c r="D1490" s="6">
        <v>15000</v>
      </c>
      <c r="E1490" s="7">
        <v>360</v>
      </c>
      <c r="F1490" t="s">
        <v>357</v>
      </c>
      <c r="G1490" t="s">
        <v>50</v>
      </c>
      <c r="H1490" t="s">
        <v>51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1573</v>
      </c>
      <c r="O1490" s="10" t="s">
        <v>8337</v>
      </c>
      <c r="P1490" t="s">
        <v>8339</v>
      </c>
    </row>
    <row r="1491" spans="1:16" ht="43.5" hidden="1" x14ac:dyDescent="0.35">
      <c r="A1491">
        <v>1489</v>
      </c>
      <c r="B1491" s="5" t="s">
        <v>3047</v>
      </c>
      <c r="C1491" s="5" t="s">
        <v>3048</v>
      </c>
      <c r="D1491" s="6">
        <v>5000</v>
      </c>
      <c r="E1491" s="7">
        <v>0</v>
      </c>
      <c r="F1491" t="s">
        <v>357</v>
      </c>
      <c r="G1491" t="s">
        <v>17</v>
      </c>
      <c r="H1491" t="s">
        <v>18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1573</v>
      </c>
      <c r="O1491" s="10" t="s">
        <v>8337</v>
      </c>
      <c r="P1491" t="s">
        <v>8339</v>
      </c>
    </row>
    <row r="1492" spans="1:16" ht="43.5" hidden="1" x14ac:dyDescent="0.35">
      <c r="A1492">
        <v>1490</v>
      </c>
      <c r="B1492" s="5" t="s">
        <v>3049</v>
      </c>
      <c r="C1492" s="5" t="s">
        <v>3050</v>
      </c>
      <c r="D1492" s="6">
        <v>2900</v>
      </c>
      <c r="E1492" s="7">
        <v>895</v>
      </c>
      <c r="F1492" t="s">
        <v>357</v>
      </c>
      <c r="G1492" t="s">
        <v>17</v>
      </c>
      <c r="H1492" t="s">
        <v>18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1573</v>
      </c>
      <c r="O1492" s="10" t="s">
        <v>8337</v>
      </c>
      <c r="P1492" t="s">
        <v>8339</v>
      </c>
    </row>
    <row r="1493" spans="1:16" ht="43.5" hidden="1" x14ac:dyDescent="0.35">
      <c r="A1493">
        <v>1491</v>
      </c>
      <c r="B1493" s="5" t="s">
        <v>3051</v>
      </c>
      <c r="C1493" s="5" t="s">
        <v>3052</v>
      </c>
      <c r="D1493" s="6">
        <v>1200</v>
      </c>
      <c r="E1493" s="7">
        <v>100</v>
      </c>
      <c r="F1493" t="s">
        <v>357</v>
      </c>
      <c r="G1493" t="s">
        <v>17</v>
      </c>
      <c r="H1493" t="s">
        <v>18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1573</v>
      </c>
      <c r="O1493" s="10" t="s">
        <v>8337</v>
      </c>
      <c r="P1493" t="s">
        <v>8339</v>
      </c>
    </row>
    <row r="1494" spans="1:16" ht="58" hidden="1" x14ac:dyDescent="0.35">
      <c r="A1494">
        <v>1492</v>
      </c>
      <c r="B1494" s="5" t="s">
        <v>3053</v>
      </c>
      <c r="C1494" s="5" t="s">
        <v>3054</v>
      </c>
      <c r="D1494" s="6">
        <v>4000</v>
      </c>
      <c r="E1494" s="7">
        <v>30</v>
      </c>
      <c r="F1494" t="s">
        <v>357</v>
      </c>
      <c r="G1494" t="s">
        <v>17</v>
      </c>
      <c r="H1494" t="s">
        <v>18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1573</v>
      </c>
      <c r="O1494" s="10" t="s">
        <v>8337</v>
      </c>
      <c r="P1494" t="s">
        <v>8339</v>
      </c>
    </row>
    <row r="1495" spans="1:16" ht="29" hidden="1" x14ac:dyDescent="0.35">
      <c r="A1495">
        <v>1493</v>
      </c>
      <c r="B1495" s="5" t="s">
        <v>3055</v>
      </c>
      <c r="C1495" s="5" t="s">
        <v>3056</v>
      </c>
      <c r="D1495" s="6">
        <v>2400</v>
      </c>
      <c r="E1495" s="7">
        <v>0</v>
      </c>
      <c r="F1495" t="s">
        <v>357</v>
      </c>
      <c r="G1495" t="s">
        <v>17</v>
      </c>
      <c r="H1495" t="s">
        <v>18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1573</v>
      </c>
      <c r="O1495" s="10" t="s">
        <v>8337</v>
      </c>
      <c r="P1495" t="s">
        <v>8339</v>
      </c>
    </row>
    <row r="1496" spans="1:16" ht="58" hidden="1" x14ac:dyDescent="0.35">
      <c r="A1496">
        <v>1494</v>
      </c>
      <c r="B1496" s="5" t="s">
        <v>3057</v>
      </c>
      <c r="C1496" s="5" t="s">
        <v>3058</v>
      </c>
      <c r="D1496" s="6">
        <v>5000</v>
      </c>
      <c r="E1496" s="7">
        <v>445</v>
      </c>
      <c r="F1496" t="s">
        <v>357</v>
      </c>
      <c r="G1496" t="s">
        <v>17</v>
      </c>
      <c r="H1496" t="s">
        <v>18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1573</v>
      </c>
      <c r="O1496" s="10" t="s">
        <v>8337</v>
      </c>
      <c r="P1496" t="s">
        <v>8339</v>
      </c>
    </row>
    <row r="1497" spans="1:16" ht="29" hidden="1" x14ac:dyDescent="0.35">
      <c r="A1497">
        <v>1495</v>
      </c>
      <c r="B1497" s="5" t="s">
        <v>3059</v>
      </c>
      <c r="C1497" s="5" t="s">
        <v>3060</v>
      </c>
      <c r="D1497" s="6">
        <v>2000</v>
      </c>
      <c r="E1497" s="7">
        <v>0</v>
      </c>
      <c r="F1497" t="s">
        <v>357</v>
      </c>
      <c r="G1497" t="s">
        <v>17</v>
      </c>
      <c r="H1497" t="s">
        <v>18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1573</v>
      </c>
      <c r="O1497" s="10" t="s">
        <v>8337</v>
      </c>
      <c r="P1497" t="s">
        <v>8339</v>
      </c>
    </row>
    <row r="1498" spans="1:16" ht="43.5" hidden="1" x14ac:dyDescent="0.35">
      <c r="A1498">
        <v>1496</v>
      </c>
      <c r="B1498" s="5" t="s">
        <v>3061</v>
      </c>
      <c r="C1498" s="5" t="s">
        <v>3062</v>
      </c>
      <c r="D1498" s="6">
        <v>1500</v>
      </c>
      <c r="E1498" s="7">
        <v>0</v>
      </c>
      <c r="F1498" t="s">
        <v>357</v>
      </c>
      <c r="G1498" t="s">
        <v>17</v>
      </c>
      <c r="H1498" t="s">
        <v>18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1573</v>
      </c>
      <c r="O1498" s="10" t="s">
        <v>8337</v>
      </c>
      <c r="P1498" t="s">
        <v>8339</v>
      </c>
    </row>
    <row r="1499" spans="1:16" ht="58" hidden="1" x14ac:dyDescent="0.35">
      <c r="A1499">
        <v>1497</v>
      </c>
      <c r="B1499" s="5" t="s">
        <v>3063</v>
      </c>
      <c r="C1499" s="5" t="s">
        <v>3064</v>
      </c>
      <c r="D1499" s="6">
        <v>15000</v>
      </c>
      <c r="E1499" s="7">
        <v>1</v>
      </c>
      <c r="F1499" t="s">
        <v>357</v>
      </c>
      <c r="G1499" t="s">
        <v>17</v>
      </c>
      <c r="H1499" t="s">
        <v>18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1573</v>
      </c>
      <c r="O1499" s="10" t="s">
        <v>8337</v>
      </c>
      <c r="P1499" t="s">
        <v>8339</v>
      </c>
    </row>
    <row r="1500" spans="1:16" ht="43.5" hidden="1" x14ac:dyDescent="0.35">
      <c r="A1500">
        <v>1498</v>
      </c>
      <c r="B1500" s="5" t="s">
        <v>3065</v>
      </c>
      <c r="C1500" s="5" t="s">
        <v>3066</v>
      </c>
      <c r="D1500" s="6">
        <v>3000</v>
      </c>
      <c r="E1500" s="7">
        <v>57</v>
      </c>
      <c r="F1500" t="s">
        <v>357</v>
      </c>
      <c r="G1500" t="s">
        <v>17</v>
      </c>
      <c r="H1500" t="s">
        <v>18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1573</v>
      </c>
      <c r="O1500" s="10" t="s">
        <v>8337</v>
      </c>
      <c r="P1500" t="s">
        <v>8339</v>
      </c>
    </row>
    <row r="1501" spans="1:16" ht="58" hidden="1" x14ac:dyDescent="0.35">
      <c r="A1501">
        <v>1499</v>
      </c>
      <c r="B1501" s="5" t="s">
        <v>3067</v>
      </c>
      <c r="C1501" s="5" t="s">
        <v>3068</v>
      </c>
      <c r="D1501" s="6">
        <v>2000</v>
      </c>
      <c r="E1501" s="7">
        <v>5</v>
      </c>
      <c r="F1501" t="s">
        <v>357</v>
      </c>
      <c r="G1501" t="s">
        <v>17</v>
      </c>
      <c r="H1501" t="s">
        <v>18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1573</v>
      </c>
      <c r="O1501" s="10" t="s">
        <v>8337</v>
      </c>
      <c r="P1501" t="s">
        <v>8339</v>
      </c>
    </row>
    <row r="1502" spans="1:16" ht="43.5" hidden="1" x14ac:dyDescent="0.35">
      <c r="A1502">
        <v>1500</v>
      </c>
      <c r="B1502" s="5" t="s">
        <v>3069</v>
      </c>
      <c r="C1502" s="5" t="s">
        <v>3070</v>
      </c>
      <c r="D1502" s="6">
        <v>2800</v>
      </c>
      <c r="E1502" s="7">
        <v>701</v>
      </c>
      <c r="F1502" t="s">
        <v>357</v>
      </c>
      <c r="G1502" t="s">
        <v>17</v>
      </c>
      <c r="H1502" t="s">
        <v>18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1573</v>
      </c>
      <c r="O1502" s="10" t="s">
        <v>8337</v>
      </c>
      <c r="P1502" t="s">
        <v>8339</v>
      </c>
    </row>
    <row r="1503" spans="1:16" ht="29" hidden="1" x14ac:dyDescent="0.35">
      <c r="A1503">
        <v>1501</v>
      </c>
      <c r="B1503" s="5" t="s">
        <v>3071</v>
      </c>
      <c r="C1503" s="5" t="s">
        <v>3072</v>
      </c>
      <c r="D1503" s="6">
        <v>52000</v>
      </c>
      <c r="E1503" s="7">
        <v>86492</v>
      </c>
      <c r="F1503" t="s">
        <v>16</v>
      </c>
      <c r="G1503" t="s">
        <v>159</v>
      </c>
      <c r="H1503" t="s">
        <v>160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2434</v>
      </c>
      <c r="O1503" s="10" t="s">
        <v>8353</v>
      </c>
      <c r="P1503" t="s">
        <v>8354</v>
      </c>
    </row>
    <row r="1504" spans="1:16" ht="43.5" hidden="1" x14ac:dyDescent="0.35">
      <c r="A1504">
        <v>1502</v>
      </c>
      <c r="B1504" s="5" t="s">
        <v>3073</v>
      </c>
      <c r="C1504" s="5" t="s">
        <v>3074</v>
      </c>
      <c r="D1504" s="6">
        <v>22000</v>
      </c>
      <c r="E1504" s="7">
        <v>22318</v>
      </c>
      <c r="F1504" t="s">
        <v>16</v>
      </c>
      <c r="G1504" t="s">
        <v>24</v>
      </c>
      <c r="H1504" t="s">
        <v>25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2434</v>
      </c>
      <c r="O1504" s="10" t="s">
        <v>8353</v>
      </c>
      <c r="P1504" t="s">
        <v>8354</v>
      </c>
    </row>
    <row r="1505" spans="1:16" ht="43.5" hidden="1" x14ac:dyDescent="0.35">
      <c r="A1505">
        <v>1503</v>
      </c>
      <c r="B1505" s="5" t="s">
        <v>3075</v>
      </c>
      <c r="C1505" s="5" t="s">
        <v>3076</v>
      </c>
      <c r="D1505" s="6">
        <v>3750</v>
      </c>
      <c r="E1505" s="7">
        <v>4045.93</v>
      </c>
      <c r="F1505" t="s">
        <v>16</v>
      </c>
      <c r="G1505" t="s">
        <v>3077</v>
      </c>
      <c r="H1505" t="s">
        <v>55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2434</v>
      </c>
      <c r="O1505" s="10" t="s">
        <v>8353</v>
      </c>
      <c r="P1505" t="s">
        <v>8354</v>
      </c>
    </row>
    <row r="1506" spans="1:16" ht="43.5" hidden="1" x14ac:dyDescent="0.35">
      <c r="A1506">
        <v>1504</v>
      </c>
      <c r="B1506" s="5" t="s">
        <v>3078</v>
      </c>
      <c r="C1506" s="5" t="s">
        <v>3079</v>
      </c>
      <c r="D1506" s="6">
        <v>6500</v>
      </c>
      <c r="E1506" s="7">
        <v>18066</v>
      </c>
      <c r="F1506" t="s">
        <v>16</v>
      </c>
      <c r="G1506" t="s">
        <v>24</v>
      </c>
      <c r="H1506" t="s">
        <v>25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2434</v>
      </c>
      <c r="O1506" s="10" t="s">
        <v>8353</v>
      </c>
      <c r="P1506" t="s">
        <v>8354</v>
      </c>
    </row>
    <row r="1507" spans="1:16" ht="58" hidden="1" x14ac:dyDescent="0.35">
      <c r="A1507">
        <v>1505</v>
      </c>
      <c r="B1507" s="5" t="s">
        <v>3080</v>
      </c>
      <c r="C1507" s="5" t="s">
        <v>3081</v>
      </c>
      <c r="D1507" s="6">
        <v>16000</v>
      </c>
      <c r="E1507" s="7">
        <v>16573</v>
      </c>
      <c r="F1507" t="s">
        <v>16</v>
      </c>
      <c r="G1507" t="s">
        <v>502</v>
      </c>
      <c r="H1507" t="s">
        <v>55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2434</v>
      </c>
      <c r="O1507" s="10" t="s">
        <v>8353</v>
      </c>
      <c r="P1507" t="s">
        <v>8354</v>
      </c>
    </row>
    <row r="1508" spans="1:16" ht="43.5" hidden="1" x14ac:dyDescent="0.35">
      <c r="A1508">
        <v>1506</v>
      </c>
      <c r="B1508" s="5" t="s">
        <v>3082</v>
      </c>
      <c r="C1508" s="5" t="s">
        <v>3083</v>
      </c>
      <c r="D1508" s="6">
        <v>1500</v>
      </c>
      <c r="E1508" s="7">
        <v>1671</v>
      </c>
      <c r="F1508" t="s">
        <v>16</v>
      </c>
      <c r="G1508" t="s">
        <v>24</v>
      </c>
      <c r="H1508" t="s">
        <v>25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2434</v>
      </c>
      <c r="O1508" s="10" t="s">
        <v>8353</v>
      </c>
      <c r="P1508" t="s">
        <v>8354</v>
      </c>
    </row>
    <row r="1509" spans="1:16" ht="58" hidden="1" x14ac:dyDescent="0.35">
      <c r="A1509">
        <v>1507</v>
      </c>
      <c r="B1509" s="5" t="s">
        <v>3084</v>
      </c>
      <c r="C1509" s="5" t="s">
        <v>3085</v>
      </c>
      <c r="D1509" s="6">
        <v>1200</v>
      </c>
      <c r="E1509" s="7">
        <v>2580</v>
      </c>
      <c r="F1509" t="s">
        <v>16</v>
      </c>
      <c r="G1509" t="s">
        <v>17</v>
      </c>
      <c r="H1509" t="s">
        <v>18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2434</v>
      </c>
      <c r="O1509" s="10" t="s">
        <v>8353</v>
      </c>
      <c r="P1509" t="s">
        <v>8354</v>
      </c>
    </row>
    <row r="1510" spans="1:16" ht="43.5" hidden="1" x14ac:dyDescent="0.35">
      <c r="A1510">
        <v>1508</v>
      </c>
      <c r="B1510" s="5" t="s">
        <v>3086</v>
      </c>
      <c r="C1510" s="5" t="s">
        <v>3087</v>
      </c>
      <c r="D1510" s="6">
        <v>18500</v>
      </c>
      <c r="E1510" s="7">
        <v>20491</v>
      </c>
      <c r="F1510" t="s">
        <v>16</v>
      </c>
      <c r="G1510" t="s">
        <v>17</v>
      </c>
      <c r="H1510" t="s">
        <v>18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2434</v>
      </c>
      <c r="O1510" s="10" t="s">
        <v>8353</v>
      </c>
      <c r="P1510" t="s">
        <v>8354</v>
      </c>
    </row>
    <row r="1511" spans="1:16" ht="43.5" hidden="1" x14ac:dyDescent="0.35">
      <c r="A1511">
        <v>1509</v>
      </c>
      <c r="B1511" s="5" t="s">
        <v>3088</v>
      </c>
      <c r="C1511" s="5" t="s">
        <v>3089</v>
      </c>
      <c r="D1511" s="6">
        <v>17500</v>
      </c>
      <c r="E1511" s="7">
        <v>21637.22</v>
      </c>
      <c r="F1511" t="s">
        <v>16</v>
      </c>
      <c r="G1511" t="s">
        <v>502</v>
      </c>
      <c r="H1511" t="s">
        <v>55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2434</v>
      </c>
      <c r="O1511" s="10" t="s">
        <v>8353</v>
      </c>
      <c r="P1511" t="s">
        <v>8354</v>
      </c>
    </row>
    <row r="1512" spans="1:16" ht="43.5" hidden="1" x14ac:dyDescent="0.35">
      <c r="A1512">
        <v>1510</v>
      </c>
      <c r="B1512" s="5" t="s">
        <v>3090</v>
      </c>
      <c r="C1512" s="5" t="s">
        <v>3091</v>
      </c>
      <c r="D1512" s="6">
        <v>16000</v>
      </c>
      <c r="E1512" s="7">
        <v>16165.6</v>
      </c>
      <c r="F1512" t="s">
        <v>16</v>
      </c>
      <c r="G1512" t="s">
        <v>24</v>
      </c>
      <c r="H1512" t="s">
        <v>25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2434</v>
      </c>
      <c r="O1512" s="10" t="s">
        <v>8353</v>
      </c>
      <c r="P1512" t="s">
        <v>8354</v>
      </c>
    </row>
    <row r="1513" spans="1:16" ht="58" hidden="1" x14ac:dyDescent="0.35">
      <c r="A1513">
        <v>1511</v>
      </c>
      <c r="B1513" s="5" t="s">
        <v>3092</v>
      </c>
      <c r="C1513" s="5" t="s">
        <v>3093</v>
      </c>
      <c r="D1513" s="6">
        <v>14000</v>
      </c>
      <c r="E1513" s="7">
        <v>15651</v>
      </c>
      <c r="F1513" t="s">
        <v>16</v>
      </c>
      <c r="G1513" t="s">
        <v>17</v>
      </c>
      <c r="H1513" t="s">
        <v>18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2434</v>
      </c>
      <c r="O1513" s="10" t="s">
        <v>8353</v>
      </c>
      <c r="P1513" t="s">
        <v>8354</v>
      </c>
    </row>
    <row r="1514" spans="1:16" ht="43.5" hidden="1" x14ac:dyDescent="0.35">
      <c r="A1514">
        <v>1512</v>
      </c>
      <c r="B1514" s="5" t="s">
        <v>3094</v>
      </c>
      <c r="C1514" s="5" t="s">
        <v>3095</v>
      </c>
      <c r="D1514" s="6">
        <v>3500</v>
      </c>
      <c r="E1514" s="7">
        <v>19557</v>
      </c>
      <c r="F1514" t="s">
        <v>16</v>
      </c>
      <c r="G1514" t="s">
        <v>17</v>
      </c>
      <c r="H1514" t="s">
        <v>18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2434</v>
      </c>
      <c r="O1514" s="10" t="s">
        <v>8353</v>
      </c>
      <c r="P1514" t="s">
        <v>8354</v>
      </c>
    </row>
    <row r="1515" spans="1:16" ht="43.5" hidden="1" x14ac:dyDescent="0.35">
      <c r="A1515">
        <v>1513</v>
      </c>
      <c r="B1515" s="5" t="s">
        <v>3096</v>
      </c>
      <c r="C1515" s="5" t="s">
        <v>3097</v>
      </c>
      <c r="D1515" s="6">
        <v>8000</v>
      </c>
      <c r="E1515" s="7">
        <v>12001.5</v>
      </c>
      <c r="F1515" t="s">
        <v>16</v>
      </c>
      <c r="G1515" t="s">
        <v>24</v>
      </c>
      <c r="H1515" t="s">
        <v>25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2434</v>
      </c>
      <c r="O1515" s="10" t="s">
        <v>8353</v>
      </c>
      <c r="P1515" t="s">
        <v>8354</v>
      </c>
    </row>
    <row r="1516" spans="1:16" ht="43.5" hidden="1" x14ac:dyDescent="0.35">
      <c r="A1516">
        <v>1514</v>
      </c>
      <c r="B1516" s="5" t="s">
        <v>3098</v>
      </c>
      <c r="C1516" s="5" t="s">
        <v>3099</v>
      </c>
      <c r="D1516" s="6">
        <v>25000</v>
      </c>
      <c r="E1516" s="7">
        <v>26619</v>
      </c>
      <c r="F1516" t="s">
        <v>16</v>
      </c>
      <c r="G1516" t="s">
        <v>17</v>
      </c>
      <c r="H1516" t="s">
        <v>18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2434</v>
      </c>
      <c r="O1516" s="10" t="s">
        <v>8353</v>
      </c>
      <c r="P1516" t="s">
        <v>8354</v>
      </c>
    </row>
    <row r="1517" spans="1:16" ht="43.5" hidden="1" x14ac:dyDescent="0.35">
      <c r="A1517">
        <v>1515</v>
      </c>
      <c r="B1517" s="5" t="s">
        <v>3100</v>
      </c>
      <c r="C1517" s="5" t="s">
        <v>3101</v>
      </c>
      <c r="D1517" s="6">
        <v>300000</v>
      </c>
      <c r="E1517" s="7">
        <v>471567</v>
      </c>
      <c r="F1517" t="s">
        <v>16</v>
      </c>
      <c r="G1517" t="s">
        <v>410</v>
      </c>
      <c r="H1517" t="s">
        <v>411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2434</v>
      </c>
      <c r="O1517" s="10" t="s">
        <v>8353</v>
      </c>
      <c r="P1517" t="s">
        <v>8354</v>
      </c>
    </row>
    <row r="1518" spans="1:16" ht="43.5" hidden="1" x14ac:dyDescent="0.35">
      <c r="A1518">
        <v>1516</v>
      </c>
      <c r="B1518" s="5" t="s">
        <v>3102</v>
      </c>
      <c r="C1518" s="5" t="s">
        <v>3103</v>
      </c>
      <c r="D1518" s="6">
        <v>17000</v>
      </c>
      <c r="E1518" s="7">
        <v>18472</v>
      </c>
      <c r="F1518" t="s">
        <v>16</v>
      </c>
      <c r="G1518" t="s">
        <v>17</v>
      </c>
      <c r="H1518" t="s">
        <v>18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2434</v>
      </c>
      <c r="O1518" s="10" t="s">
        <v>8353</v>
      </c>
      <c r="P1518" t="s">
        <v>8354</v>
      </c>
    </row>
    <row r="1519" spans="1:16" ht="43.5" hidden="1" x14ac:dyDescent="0.35">
      <c r="A1519">
        <v>1517</v>
      </c>
      <c r="B1519" s="5" t="s">
        <v>3104</v>
      </c>
      <c r="C1519" s="5" t="s">
        <v>3105</v>
      </c>
      <c r="D1519" s="6">
        <v>15000</v>
      </c>
      <c r="E1519" s="7">
        <v>24297</v>
      </c>
      <c r="F1519" t="s">
        <v>16</v>
      </c>
      <c r="G1519" t="s">
        <v>17</v>
      </c>
      <c r="H1519" t="s">
        <v>18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2434</v>
      </c>
      <c r="O1519" s="10" t="s">
        <v>8353</v>
      </c>
      <c r="P1519" t="s">
        <v>8354</v>
      </c>
    </row>
    <row r="1520" spans="1:16" ht="29" hidden="1" x14ac:dyDescent="0.35">
      <c r="A1520">
        <v>1518</v>
      </c>
      <c r="B1520" s="5" t="s">
        <v>3106</v>
      </c>
      <c r="C1520" s="5" t="s">
        <v>3107</v>
      </c>
      <c r="D1520" s="6">
        <v>15000</v>
      </c>
      <c r="E1520" s="7">
        <v>30805</v>
      </c>
      <c r="F1520" t="s">
        <v>16</v>
      </c>
      <c r="G1520" t="s">
        <v>17</v>
      </c>
      <c r="H1520" t="s">
        <v>18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2434</v>
      </c>
      <c r="O1520" s="10" t="s">
        <v>8353</v>
      </c>
      <c r="P1520" t="s">
        <v>8354</v>
      </c>
    </row>
    <row r="1521" spans="1:16" ht="43.5" hidden="1" x14ac:dyDescent="0.35">
      <c r="A1521">
        <v>1519</v>
      </c>
      <c r="B1521" s="5" t="s">
        <v>3108</v>
      </c>
      <c r="C1521" s="5" t="s">
        <v>3109</v>
      </c>
      <c r="D1521" s="6">
        <v>9000</v>
      </c>
      <c r="E1521" s="7">
        <v>9302.75</v>
      </c>
      <c r="F1521" t="s">
        <v>16</v>
      </c>
      <c r="G1521" t="s">
        <v>17</v>
      </c>
      <c r="H1521" t="s">
        <v>18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2434</v>
      </c>
      <c r="O1521" s="10" t="s">
        <v>8353</v>
      </c>
      <c r="P1521" t="s">
        <v>8354</v>
      </c>
    </row>
    <row r="1522" spans="1:16" ht="29" hidden="1" x14ac:dyDescent="0.35">
      <c r="A1522">
        <v>1520</v>
      </c>
      <c r="B1522" s="5" t="s">
        <v>3110</v>
      </c>
      <c r="C1522" s="5" t="s">
        <v>3111</v>
      </c>
      <c r="D1522" s="6">
        <v>18000</v>
      </c>
      <c r="E1522" s="7">
        <v>18625</v>
      </c>
      <c r="F1522" t="s">
        <v>16</v>
      </c>
      <c r="G1522" t="s">
        <v>17</v>
      </c>
      <c r="H1522" t="s">
        <v>18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2434</v>
      </c>
      <c r="O1522" s="10" t="s">
        <v>8353</v>
      </c>
      <c r="P1522" t="s">
        <v>8354</v>
      </c>
    </row>
    <row r="1523" spans="1:16" ht="43.5" hidden="1" x14ac:dyDescent="0.35">
      <c r="A1523">
        <v>1521</v>
      </c>
      <c r="B1523" s="5" t="s">
        <v>3112</v>
      </c>
      <c r="C1523" s="5" t="s">
        <v>3113</v>
      </c>
      <c r="D1523" s="6">
        <v>37500</v>
      </c>
      <c r="E1523" s="7">
        <v>40055</v>
      </c>
      <c r="F1523" t="s">
        <v>16</v>
      </c>
      <c r="G1523" t="s">
        <v>17</v>
      </c>
      <c r="H1523" t="s">
        <v>18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2434</v>
      </c>
      <c r="O1523" s="10" t="s">
        <v>8353</v>
      </c>
      <c r="P1523" t="s">
        <v>8354</v>
      </c>
    </row>
    <row r="1524" spans="1:16" ht="58" hidden="1" x14ac:dyDescent="0.35">
      <c r="A1524">
        <v>1522</v>
      </c>
      <c r="B1524" s="5" t="s">
        <v>3114</v>
      </c>
      <c r="C1524" s="5" t="s">
        <v>3115</v>
      </c>
      <c r="D1524" s="6">
        <v>43500</v>
      </c>
      <c r="E1524" s="7">
        <v>60450.1</v>
      </c>
      <c r="F1524" t="s">
        <v>16</v>
      </c>
      <c r="G1524" t="s">
        <v>17</v>
      </c>
      <c r="H1524" t="s">
        <v>18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2434</v>
      </c>
      <c r="O1524" s="10" t="s">
        <v>8353</v>
      </c>
      <c r="P1524" t="s">
        <v>8354</v>
      </c>
    </row>
    <row r="1525" spans="1:16" ht="43.5" hidden="1" x14ac:dyDescent="0.35">
      <c r="A1525">
        <v>1523</v>
      </c>
      <c r="B1525" s="5" t="s">
        <v>3116</v>
      </c>
      <c r="C1525" s="5" t="s">
        <v>3117</v>
      </c>
      <c r="D1525" s="6">
        <v>18500</v>
      </c>
      <c r="E1525" s="7">
        <v>23096</v>
      </c>
      <c r="F1525" t="s">
        <v>16</v>
      </c>
      <c r="G1525" t="s">
        <v>17</v>
      </c>
      <c r="H1525" t="s">
        <v>18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2434</v>
      </c>
      <c r="O1525" s="10" t="s">
        <v>8353</v>
      </c>
      <c r="P1525" t="s">
        <v>8354</v>
      </c>
    </row>
    <row r="1526" spans="1:16" ht="43.5" hidden="1" x14ac:dyDescent="0.35">
      <c r="A1526">
        <v>1524</v>
      </c>
      <c r="B1526" s="5" t="s">
        <v>3118</v>
      </c>
      <c r="C1526" s="5" t="s">
        <v>3119</v>
      </c>
      <c r="D1526" s="6">
        <v>3000</v>
      </c>
      <c r="E1526" s="7">
        <v>6210</v>
      </c>
      <c r="F1526" t="s">
        <v>16</v>
      </c>
      <c r="G1526" t="s">
        <v>476</v>
      </c>
      <c r="H1526" t="s">
        <v>477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2434</v>
      </c>
      <c r="O1526" s="10" t="s">
        <v>8353</v>
      </c>
      <c r="P1526" t="s">
        <v>8354</v>
      </c>
    </row>
    <row r="1527" spans="1:16" ht="43.5" hidden="1" x14ac:dyDescent="0.35">
      <c r="A1527">
        <v>1525</v>
      </c>
      <c r="B1527" s="5" t="s">
        <v>3120</v>
      </c>
      <c r="C1527" s="5" t="s">
        <v>3121</v>
      </c>
      <c r="D1527" s="6">
        <v>2600</v>
      </c>
      <c r="E1527" s="7">
        <v>4524.1499999999996</v>
      </c>
      <c r="F1527" t="s">
        <v>16</v>
      </c>
      <c r="G1527" t="s">
        <v>17</v>
      </c>
      <c r="H1527" t="s">
        <v>18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2434</v>
      </c>
      <c r="O1527" s="10" t="s">
        <v>8353</v>
      </c>
      <c r="P1527" t="s">
        <v>8354</v>
      </c>
    </row>
    <row r="1528" spans="1:16" ht="43.5" hidden="1" x14ac:dyDescent="0.35">
      <c r="A1528">
        <v>1526</v>
      </c>
      <c r="B1528" s="5" t="s">
        <v>3122</v>
      </c>
      <c r="C1528" s="5" t="s">
        <v>3123</v>
      </c>
      <c r="D1528" s="6">
        <v>23000</v>
      </c>
      <c r="E1528" s="7">
        <v>27675</v>
      </c>
      <c r="F1528" t="s">
        <v>16</v>
      </c>
      <c r="G1528" t="s">
        <v>17</v>
      </c>
      <c r="H1528" t="s">
        <v>18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2434</v>
      </c>
      <c r="O1528" s="10" t="s">
        <v>8353</v>
      </c>
      <c r="P1528" t="s">
        <v>8354</v>
      </c>
    </row>
    <row r="1529" spans="1:16" ht="43.5" hidden="1" x14ac:dyDescent="0.35">
      <c r="A1529">
        <v>1527</v>
      </c>
      <c r="B1529" s="5" t="s">
        <v>3124</v>
      </c>
      <c r="C1529" s="5" t="s">
        <v>3125</v>
      </c>
      <c r="D1529" s="6">
        <v>3500</v>
      </c>
      <c r="E1529" s="7">
        <v>3865.55</v>
      </c>
      <c r="F1529" t="s">
        <v>16</v>
      </c>
      <c r="G1529" t="s">
        <v>17</v>
      </c>
      <c r="H1529" t="s">
        <v>18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2434</v>
      </c>
      <c r="O1529" s="10" t="s">
        <v>8353</v>
      </c>
      <c r="P1529" t="s">
        <v>8354</v>
      </c>
    </row>
    <row r="1530" spans="1:16" ht="29" hidden="1" x14ac:dyDescent="0.35">
      <c r="A1530">
        <v>1528</v>
      </c>
      <c r="B1530" s="5" t="s">
        <v>3126</v>
      </c>
      <c r="C1530" s="5" t="s">
        <v>3127</v>
      </c>
      <c r="D1530" s="6">
        <v>3000</v>
      </c>
      <c r="E1530" s="7">
        <v>8447</v>
      </c>
      <c r="F1530" t="s">
        <v>16</v>
      </c>
      <c r="G1530" t="s">
        <v>17</v>
      </c>
      <c r="H1530" t="s">
        <v>18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2434</v>
      </c>
      <c r="O1530" s="10" t="s">
        <v>8353</v>
      </c>
      <c r="P1530" t="s">
        <v>8354</v>
      </c>
    </row>
    <row r="1531" spans="1:16" ht="43.5" hidden="1" x14ac:dyDescent="0.35">
      <c r="A1531">
        <v>1529</v>
      </c>
      <c r="B1531" s="5" t="s">
        <v>3128</v>
      </c>
      <c r="C1531" s="5" t="s">
        <v>3129</v>
      </c>
      <c r="D1531" s="6">
        <v>19000</v>
      </c>
      <c r="E1531" s="7">
        <v>19129</v>
      </c>
      <c r="F1531" t="s">
        <v>16</v>
      </c>
      <c r="G1531" t="s">
        <v>17</v>
      </c>
      <c r="H1531" t="s">
        <v>18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2434</v>
      </c>
      <c r="O1531" s="10" t="s">
        <v>8353</v>
      </c>
      <c r="P1531" t="s">
        <v>8354</v>
      </c>
    </row>
    <row r="1532" spans="1:16" ht="58" hidden="1" x14ac:dyDescent="0.35">
      <c r="A1532">
        <v>1530</v>
      </c>
      <c r="B1532" s="5" t="s">
        <v>3130</v>
      </c>
      <c r="C1532" s="5" t="s">
        <v>3131</v>
      </c>
      <c r="D1532" s="6">
        <v>35000</v>
      </c>
      <c r="E1532" s="7">
        <v>47189</v>
      </c>
      <c r="F1532" t="s">
        <v>16</v>
      </c>
      <c r="G1532" t="s">
        <v>17</v>
      </c>
      <c r="H1532" t="s">
        <v>18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2434</v>
      </c>
      <c r="O1532" s="10" t="s">
        <v>8353</v>
      </c>
      <c r="P1532" t="s">
        <v>8354</v>
      </c>
    </row>
    <row r="1533" spans="1:16" ht="58" hidden="1" x14ac:dyDescent="0.35">
      <c r="A1533">
        <v>1531</v>
      </c>
      <c r="B1533" s="5" t="s">
        <v>3132</v>
      </c>
      <c r="C1533" s="5" t="s">
        <v>3133</v>
      </c>
      <c r="D1533" s="6">
        <v>2350</v>
      </c>
      <c r="E1533" s="7">
        <v>4135</v>
      </c>
      <c r="F1533" t="s">
        <v>16</v>
      </c>
      <c r="G1533" t="s">
        <v>17</v>
      </c>
      <c r="H1533" t="s">
        <v>18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2434</v>
      </c>
      <c r="O1533" s="10" t="s">
        <v>8353</v>
      </c>
      <c r="P1533" t="s">
        <v>8354</v>
      </c>
    </row>
    <row r="1534" spans="1:16" ht="43.5" hidden="1" x14ac:dyDescent="0.35">
      <c r="A1534">
        <v>1532</v>
      </c>
      <c r="B1534" s="5" t="s">
        <v>3134</v>
      </c>
      <c r="C1534" s="5" t="s">
        <v>3135</v>
      </c>
      <c r="D1534" s="6">
        <v>5000</v>
      </c>
      <c r="E1534" s="7">
        <v>24201</v>
      </c>
      <c r="F1534" t="s">
        <v>16</v>
      </c>
      <c r="G1534" t="s">
        <v>50</v>
      </c>
      <c r="H1534" t="s">
        <v>51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2434</v>
      </c>
      <c r="O1534" s="10" t="s">
        <v>8353</v>
      </c>
      <c r="P1534" t="s">
        <v>8354</v>
      </c>
    </row>
    <row r="1535" spans="1:16" ht="43.5" hidden="1" x14ac:dyDescent="0.35">
      <c r="A1535">
        <v>1533</v>
      </c>
      <c r="B1535" s="5" t="s">
        <v>3136</v>
      </c>
      <c r="C1535" s="5" t="s">
        <v>3137</v>
      </c>
      <c r="D1535" s="6">
        <v>45000</v>
      </c>
      <c r="E1535" s="7">
        <v>65313</v>
      </c>
      <c r="F1535" t="s">
        <v>16</v>
      </c>
      <c r="G1535" t="s">
        <v>17</v>
      </c>
      <c r="H1535" t="s">
        <v>18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2434</v>
      </c>
      <c r="O1535" s="10" t="s">
        <v>8353</v>
      </c>
      <c r="P1535" t="s">
        <v>8354</v>
      </c>
    </row>
    <row r="1536" spans="1:16" ht="43.5" hidden="1" x14ac:dyDescent="0.35">
      <c r="A1536">
        <v>1534</v>
      </c>
      <c r="B1536" s="5" t="s">
        <v>3138</v>
      </c>
      <c r="C1536" s="5" t="s">
        <v>3139</v>
      </c>
      <c r="D1536" s="6">
        <v>7500</v>
      </c>
      <c r="E1536" s="7">
        <v>31330</v>
      </c>
      <c r="F1536" t="s">
        <v>16</v>
      </c>
      <c r="G1536" t="s">
        <v>17</v>
      </c>
      <c r="H1536" t="s">
        <v>18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2434</v>
      </c>
      <c r="O1536" s="10" t="s">
        <v>8353</v>
      </c>
      <c r="P1536" t="s">
        <v>8354</v>
      </c>
    </row>
    <row r="1537" spans="1:16" ht="58" hidden="1" x14ac:dyDescent="0.35">
      <c r="A1537">
        <v>1535</v>
      </c>
      <c r="B1537" s="5" t="s">
        <v>3140</v>
      </c>
      <c r="C1537" s="5" t="s">
        <v>3141</v>
      </c>
      <c r="D1537" s="6">
        <v>4000</v>
      </c>
      <c r="E1537" s="7">
        <v>5297</v>
      </c>
      <c r="F1537" t="s">
        <v>16</v>
      </c>
      <c r="G1537" t="s">
        <v>17</v>
      </c>
      <c r="H1537" t="s">
        <v>18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2434</v>
      </c>
      <c r="O1537" s="10" t="s">
        <v>8353</v>
      </c>
      <c r="P1537" t="s">
        <v>8354</v>
      </c>
    </row>
    <row r="1538" spans="1:16" ht="58" hidden="1" x14ac:dyDescent="0.35">
      <c r="A1538">
        <v>1536</v>
      </c>
      <c r="B1538" s="5" t="s">
        <v>3142</v>
      </c>
      <c r="C1538" s="5" t="s">
        <v>3143</v>
      </c>
      <c r="D1538" s="6">
        <v>12000</v>
      </c>
      <c r="E1538" s="7">
        <v>30037.01</v>
      </c>
      <c r="F1538" t="s">
        <v>16</v>
      </c>
      <c r="G1538" t="s">
        <v>17</v>
      </c>
      <c r="H1538" t="s">
        <v>18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2434</v>
      </c>
      <c r="O1538" s="10" t="s">
        <v>8353</v>
      </c>
      <c r="P1538" t="s">
        <v>8354</v>
      </c>
    </row>
    <row r="1539" spans="1:16" ht="43.5" hidden="1" x14ac:dyDescent="0.35">
      <c r="A1539">
        <v>1537</v>
      </c>
      <c r="B1539" s="5" t="s">
        <v>3144</v>
      </c>
      <c r="C1539" s="5" t="s">
        <v>3145</v>
      </c>
      <c r="D1539" s="6">
        <v>12000</v>
      </c>
      <c r="E1539" s="7">
        <v>21588</v>
      </c>
      <c r="F1539" t="s">
        <v>16</v>
      </c>
      <c r="G1539" t="s">
        <v>502</v>
      </c>
      <c r="H1539" t="s">
        <v>55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2434</v>
      </c>
      <c r="O1539" s="10" t="s">
        <v>8353</v>
      </c>
      <c r="P1539" t="s">
        <v>8354</v>
      </c>
    </row>
    <row r="1540" spans="1:16" ht="43.5" hidden="1" x14ac:dyDescent="0.35">
      <c r="A1540">
        <v>1538</v>
      </c>
      <c r="B1540" s="5" t="s">
        <v>3146</v>
      </c>
      <c r="C1540" s="5" t="s">
        <v>3147</v>
      </c>
      <c r="D1540" s="6">
        <v>7000</v>
      </c>
      <c r="E1540" s="7">
        <v>7184</v>
      </c>
      <c r="F1540" t="s">
        <v>16</v>
      </c>
      <c r="G1540" t="s">
        <v>17</v>
      </c>
      <c r="H1540" t="s">
        <v>18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2434</v>
      </c>
      <c r="O1540" s="10" t="s">
        <v>8353</v>
      </c>
      <c r="P1540" t="s">
        <v>8354</v>
      </c>
    </row>
    <row r="1541" spans="1:16" ht="43.5" hidden="1" x14ac:dyDescent="0.35">
      <c r="A1541">
        <v>1539</v>
      </c>
      <c r="B1541" s="5" t="s">
        <v>3148</v>
      </c>
      <c r="C1541" s="5" t="s">
        <v>3149</v>
      </c>
      <c r="D1541" s="6">
        <v>20000</v>
      </c>
      <c r="E1541" s="7">
        <v>27197.22</v>
      </c>
      <c r="F1541" t="s">
        <v>16</v>
      </c>
      <c r="G1541" t="s">
        <v>17</v>
      </c>
      <c r="H1541" t="s">
        <v>18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2434</v>
      </c>
      <c r="O1541" s="10" t="s">
        <v>8353</v>
      </c>
      <c r="P1541" t="s">
        <v>8354</v>
      </c>
    </row>
    <row r="1542" spans="1:16" ht="43.5" hidden="1" x14ac:dyDescent="0.35">
      <c r="A1542">
        <v>1540</v>
      </c>
      <c r="B1542" s="5" t="s">
        <v>3150</v>
      </c>
      <c r="C1542" s="5" t="s">
        <v>3151</v>
      </c>
      <c r="D1542" s="6">
        <v>15000</v>
      </c>
      <c r="E1542" s="7">
        <v>17680</v>
      </c>
      <c r="F1542" t="s">
        <v>16</v>
      </c>
      <c r="G1542" t="s">
        <v>17</v>
      </c>
      <c r="H1542" t="s">
        <v>18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2434</v>
      </c>
      <c r="O1542" s="10" t="s">
        <v>8353</v>
      </c>
      <c r="P1542" t="s">
        <v>8354</v>
      </c>
    </row>
    <row r="1543" spans="1:16" ht="43.5" hidden="1" x14ac:dyDescent="0.35">
      <c r="A1543">
        <v>1541</v>
      </c>
      <c r="B1543" s="5" t="s">
        <v>3152</v>
      </c>
      <c r="C1543" s="5" t="s">
        <v>3153</v>
      </c>
      <c r="D1543" s="6">
        <v>18000</v>
      </c>
      <c r="E1543" s="7">
        <v>6</v>
      </c>
      <c r="F1543" t="s">
        <v>357</v>
      </c>
      <c r="G1543" t="s">
        <v>17</v>
      </c>
      <c r="H1543" t="s">
        <v>18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3154</v>
      </c>
      <c r="O1543" s="10" t="s">
        <v>8353</v>
      </c>
      <c r="P1543" t="s">
        <v>8358</v>
      </c>
    </row>
    <row r="1544" spans="1:16" ht="58" hidden="1" x14ac:dyDescent="0.35">
      <c r="A1544">
        <v>1542</v>
      </c>
      <c r="B1544" s="5" t="s">
        <v>3155</v>
      </c>
      <c r="C1544" s="5" t="s">
        <v>3156</v>
      </c>
      <c r="D1544" s="6">
        <v>500</v>
      </c>
      <c r="E1544" s="7">
        <v>20</v>
      </c>
      <c r="F1544" t="s">
        <v>357</v>
      </c>
      <c r="G1544" t="s">
        <v>159</v>
      </c>
      <c r="H1544" t="s">
        <v>160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3154</v>
      </c>
      <c r="O1544" s="10" t="s">
        <v>8353</v>
      </c>
      <c r="P1544" t="s">
        <v>8358</v>
      </c>
    </row>
    <row r="1545" spans="1:16" ht="43.5" hidden="1" x14ac:dyDescent="0.35">
      <c r="A1545">
        <v>1543</v>
      </c>
      <c r="B1545" s="5" t="s">
        <v>3157</v>
      </c>
      <c r="C1545" s="5" t="s">
        <v>3158</v>
      </c>
      <c r="D1545" s="6">
        <v>2250</v>
      </c>
      <c r="E1545" s="7">
        <v>10</v>
      </c>
      <c r="F1545" t="s">
        <v>357</v>
      </c>
      <c r="G1545" t="s">
        <v>17</v>
      </c>
      <c r="H1545" t="s">
        <v>18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3154</v>
      </c>
      <c r="O1545" s="10" t="s">
        <v>8353</v>
      </c>
      <c r="P1545" t="s">
        <v>8358</v>
      </c>
    </row>
    <row r="1546" spans="1:16" ht="43.5" hidden="1" x14ac:dyDescent="0.35">
      <c r="A1546">
        <v>1544</v>
      </c>
      <c r="B1546" s="5" t="s">
        <v>3159</v>
      </c>
      <c r="C1546" s="5" t="s">
        <v>3160</v>
      </c>
      <c r="D1546" s="6">
        <v>1000</v>
      </c>
      <c r="E1546" s="7">
        <v>0</v>
      </c>
      <c r="F1546" t="s">
        <v>357</v>
      </c>
      <c r="G1546" t="s">
        <v>17</v>
      </c>
      <c r="H1546" t="s">
        <v>18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3154</v>
      </c>
      <c r="O1546" s="10" t="s">
        <v>8353</v>
      </c>
      <c r="P1546" t="s">
        <v>8358</v>
      </c>
    </row>
    <row r="1547" spans="1:16" ht="43.5" hidden="1" x14ac:dyDescent="0.35">
      <c r="A1547">
        <v>1545</v>
      </c>
      <c r="B1547" s="5" t="s">
        <v>3161</v>
      </c>
      <c r="C1547" s="5" t="s">
        <v>3162</v>
      </c>
      <c r="D1547" s="6">
        <v>3000</v>
      </c>
      <c r="E1547" s="7">
        <v>1</v>
      </c>
      <c r="F1547" t="s">
        <v>357</v>
      </c>
      <c r="G1547" t="s">
        <v>17</v>
      </c>
      <c r="H1547" t="s">
        <v>18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3154</v>
      </c>
      <c r="O1547" s="10" t="s">
        <v>8353</v>
      </c>
      <c r="P1547" t="s">
        <v>8358</v>
      </c>
    </row>
    <row r="1548" spans="1:16" ht="43.5" hidden="1" x14ac:dyDescent="0.35">
      <c r="A1548">
        <v>1546</v>
      </c>
      <c r="B1548" s="5" t="s">
        <v>3163</v>
      </c>
      <c r="C1548" s="5" t="s">
        <v>3164</v>
      </c>
      <c r="D1548" s="6">
        <v>1000</v>
      </c>
      <c r="E1548" s="7">
        <v>289</v>
      </c>
      <c r="F1548" t="s">
        <v>357</v>
      </c>
      <c r="G1548" t="s">
        <v>24</v>
      </c>
      <c r="H1548" t="s">
        <v>25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3154</v>
      </c>
      <c r="O1548" s="10" t="s">
        <v>8353</v>
      </c>
      <c r="P1548" t="s">
        <v>8358</v>
      </c>
    </row>
    <row r="1549" spans="1:16" ht="43.5" hidden="1" x14ac:dyDescent="0.35">
      <c r="A1549">
        <v>1547</v>
      </c>
      <c r="B1549" s="5" t="s">
        <v>3165</v>
      </c>
      <c r="C1549" s="5" t="s">
        <v>3166</v>
      </c>
      <c r="D1549" s="6">
        <v>20</v>
      </c>
      <c r="E1549" s="7">
        <v>0</v>
      </c>
      <c r="F1549" t="s">
        <v>357</v>
      </c>
      <c r="G1549" t="s">
        <v>17</v>
      </c>
      <c r="H1549" t="s">
        <v>18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3154</v>
      </c>
      <c r="O1549" s="10" t="s">
        <v>8353</v>
      </c>
      <c r="P1549" t="s">
        <v>8358</v>
      </c>
    </row>
    <row r="1550" spans="1:16" ht="29" hidden="1" x14ac:dyDescent="0.35">
      <c r="A1550">
        <v>1548</v>
      </c>
      <c r="B1550" s="5" t="s">
        <v>3167</v>
      </c>
      <c r="C1550" s="5" t="s">
        <v>3168</v>
      </c>
      <c r="D1550" s="6">
        <v>700</v>
      </c>
      <c r="E1550" s="7">
        <v>60</v>
      </c>
      <c r="F1550" t="s">
        <v>357</v>
      </c>
      <c r="G1550" t="s">
        <v>17</v>
      </c>
      <c r="H1550" t="s">
        <v>18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3154</v>
      </c>
      <c r="O1550" s="10" t="s">
        <v>8353</v>
      </c>
      <c r="P1550" t="s">
        <v>8358</v>
      </c>
    </row>
    <row r="1551" spans="1:16" ht="43.5" hidden="1" x14ac:dyDescent="0.35">
      <c r="A1551">
        <v>1549</v>
      </c>
      <c r="B1551" s="5" t="s">
        <v>3169</v>
      </c>
      <c r="C1551" s="5" t="s">
        <v>3170</v>
      </c>
      <c r="D1551" s="6">
        <v>500</v>
      </c>
      <c r="E1551" s="7">
        <v>170</v>
      </c>
      <c r="F1551" t="s">
        <v>357</v>
      </c>
      <c r="G1551" t="s">
        <v>17</v>
      </c>
      <c r="H1551" t="s">
        <v>18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3154</v>
      </c>
      <c r="O1551" s="10" t="s">
        <v>8353</v>
      </c>
      <c r="P1551" t="s">
        <v>8358</v>
      </c>
    </row>
    <row r="1552" spans="1:16" ht="58" hidden="1" x14ac:dyDescent="0.35">
      <c r="A1552">
        <v>1550</v>
      </c>
      <c r="B1552" s="5" t="s">
        <v>3171</v>
      </c>
      <c r="C1552" s="5" t="s">
        <v>3172</v>
      </c>
      <c r="D1552" s="6">
        <v>750</v>
      </c>
      <c r="E1552" s="7">
        <v>101</v>
      </c>
      <c r="F1552" t="s">
        <v>357</v>
      </c>
      <c r="G1552" t="s">
        <v>24</v>
      </c>
      <c r="H1552" t="s">
        <v>25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3154</v>
      </c>
      <c r="O1552" s="10" t="s">
        <v>8353</v>
      </c>
      <c r="P1552" t="s">
        <v>8358</v>
      </c>
    </row>
    <row r="1553" spans="1:16" ht="43.5" hidden="1" x14ac:dyDescent="0.35">
      <c r="A1553">
        <v>1551</v>
      </c>
      <c r="B1553" s="5" t="s">
        <v>3173</v>
      </c>
      <c r="C1553" s="5" t="s">
        <v>3174</v>
      </c>
      <c r="D1553" s="6">
        <v>3500</v>
      </c>
      <c r="E1553" s="7">
        <v>0</v>
      </c>
      <c r="F1553" t="s">
        <v>357</v>
      </c>
      <c r="G1553" t="s">
        <v>17</v>
      </c>
      <c r="H1553" t="s">
        <v>18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3154</v>
      </c>
      <c r="O1553" s="10" t="s">
        <v>8353</v>
      </c>
      <c r="P1553" t="s">
        <v>8358</v>
      </c>
    </row>
    <row r="1554" spans="1:16" ht="43.5" hidden="1" x14ac:dyDescent="0.35">
      <c r="A1554">
        <v>1552</v>
      </c>
      <c r="B1554" s="5" t="s">
        <v>3175</v>
      </c>
      <c r="C1554" s="5" t="s">
        <v>3176</v>
      </c>
      <c r="D1554" s="6">
        <v>4300</v>
      </c>
      <c r="E1554" s="7">
        <v>2115</v>
      </c>
      <c r="F1554" t="s">
        <v>357</v>
      </c>
      <c r="G1554" t="s">
        <v>17</v>
      </c>
      <c r="H1554" t="s">
        <v>18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3154</v>
      </c>
      <c r="O1554" s="10" t="s">
        <v>8353</v>
      </c>
      <c r="P1554" t="s">
        <v>8358</v>
      </c>
    </row>
    <row r="1555" spans="1:16" ht="43.5" hidden="1" x14ac:dyDescent="0.35">
      <c r="A1555">
        <v>1553</v>
      </c>
      <c r="B1555" s="5" t="s">
        <v>3177</v>
      </c>
      <c r="C1555" s="5" t="s">
        <v>3178</v>
      </c>
      <c r="D1555" s="6">
        <v>6000</v>
      </c>
      <c r="E1555" s="7">
        <v>0</v>
      </c>
      <c r="F1555" t="s">
        <v>357</v>
      </c>
      <c r="G1555" t="s">
        <v>17</v>
      </c>
      <c r="H1555" t="s">
        <v>18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3154</v>
      </c>
      <c r="O1555" s="10" t="s">
        <v>8353</v>
      </c>
      <c r="P1555" t="s">
        <v>8358</v>
      </c>
    </row>
    <row r="1556" spans="1:16" ht="58" hidden="1" x14ac:dyDescent="0.35">
      <c r="A1556">
        <v>1554</v>
      </c>
      <c r="B1556" s="5" t="s">
        <v>3179</v>
      </c>
      <c r="C1556" s="5" t="s">
        <v>3180</v>
      </c>
      <c r="D1556" s="6">
        <v>20000</v>
      </c>
      <c r="E1556" s="7">
        <v>0</v>
      </c>
      <c r="F1556" t="s">
        <v>357</v>
      </c>
      <c r="G1556" t="s">
        <v>50</v>
      </c>
      <c r="H1556" t="s">
        <v>51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3154</v>
      </c>
      <c r="O1556" s="10" t="s">
        <v>8353</v>
      </c>
      <c r="P1556" t="s">
        <v>8358</v>
      </c>
    </row>
    <row r="1557" spans="1:16" ht="43.5" hidden="1" x14ac:dyDescent="0.35">
      <c r="A1557">
        <v>1555</v>
      </c>
      <c r="B1557" s="5" t="s">
        <v>3181</v>
      </c>
      <c r="C1557" s="5" t="s">
        <v>3182</v>
      </c>
      <c r="D1557" s="6">
        <v>750</v>
      </c>
      <c r="E1557" s="7">
        <v>0</v>
      </c>
      <c r="F1557" t="s">
        <v>357</v>
      </c>
      <c r="G1557" t="s">
        <v>17</v>
      </c>
      <c r="H1557" t="s">
        <v>18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3154</v>
      </c>
      <c r="O1557" s="10" t="s">
        <v>8353</v>
      </c>
      <c r="P1557" t="s">
        <v>8358</v>
      </c>
    </row>
    <row r="1558" spans="1:16" ht="43.5" hidden="1" x14ac:dyDescent="0.35">
      <c r="A1558">
        <v>1556</v>
      </c>
      <c r="B1558" s="5" t="s">
        <v>3183</v>
      </c>
      <c r="C1558" s="5" t="s">
        <v>3184</v>
      </c>
      <c r="D1558" s="6">
        <v>1500</v>
      </c>
      <c r="E1558" s="7">
        <v>677</v>
      </c>
      <c r="F1558" t="s">
        <v>357</v>
      </c>
      <c r="G1558" t="s">
        <v>159</v>
      </c>
      <c r="H1558" t="s">
        <v>160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3154</v>
      </c>
      <c r="O1558" s="10" t="s">
        <v>8353</v>
      </c>
      <c r="P1558" t="s">
        <v>8358</v>
      </c>
    </row>
    <row r="1559" spans="1:16" ht="43.5" hidden="1" x14ac:dyDescent="0.35">
      <c r="A1559">
        <v>1557</v>
      </c>
      <c r="B1559" s="5" t="s">
        <v>3185</v>
      </c>
      <c r="C1559" s="5" t="s">
        <v>3186</v>
      </c>
      <c r="D1559" s="6">
        <v>2500</v>
      </c>
      <c r="E1559" s="7">
        <v>100</v>
      </c>
      <c r="F1559" t="s">
        <v>357</v>
      </c>
      <c r="G1559" t="s">
        <v>17</v>
      </c>
      <c r="H1559" t="s">
        <v>18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3154</v>
      </c>
      <c r="O1559" s="10" t="s">
        <v>8353</v>
      </c>
      <c r="P1559" t="s">
        <v>8358</v>
      </c>
    </row>
    <row r="1560" spans="1:16" ht="43.5" hidden="1" x14ac:dyDescent="0.35">
      <c r="A1560">
        <v>1558</v>
      </c>
      <c r="B1560" s="5" t="s">
        <v>3187</v>
      </c>
      <c r="C1560" s="5" t="s">
        <v>3188</v>
      </c>
      <c r="D1560" s="6">
        <v>750</v>
      </c>
      <c r="E1560" s="7">
        <v>35</v>
      </c>
      <c r="F1560" t="s">
        <v>357</v>
      </c>
      <c r="G1560" t="s">
        <v>24</v>
      </c>
      <c r="H1560" t="s">
        <v>25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3154</v>
      </c>
      <c r="O1560" s="10" t="s">
        <v>8353</v>
      </c>
      <c r="P1560" t="s">
        <v>8358</v>
      </c>
    </row>
    <row r="1561" spans="1:16" ht="29" hidden="1" x14ac:dyDescent="0.35">
      <c r="A1561">
        <v>1559</v>
      </c>
      <c r="B1561" s="5" t="s">
        <v>3189</v>
      </c>
      <c r="C1561" s="5" t="s">
        <v>3190</v>
      </c>
      <c r="D1561" s="6">
        <v>15000</v>
      </c>
      <c r="E1561" s="7">
        <v>50</v>
      </c>
      <c r="F1561" t="s">
        <v>357</v>
      </c>
      <c r="G1561" t="s">
        <v>17</v>
      </c>
      <c r="H1561" t="s">
        <v>18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3154</v>
      </c>
      <c r="O1561" s="10" t="s">
        <v>8353</v>
      </c>
      <c r="P1561" t="s">
        <v>8358</v>
      </c>
    </row>
    <row r="1562" spans="1:16" ht="43.5" hidden="1" x14ac:dyDescent="0.35">
      <c r="A1562">
        <v>1560</v>
      </c>
      <c r="B1562" s="5" t="s">
        <v>3191</v>
      </c>
      <c r="C1562" s="5" t="s">
        <v>3192</v>
      </c>
      <c r="D1562" s="6">
        <v>2500</v>
      </c>
      <c r="E1562" s="7">
        <v>94</v>
      </c>
      <c r="F1562" t="s">
        <v>357</v>
      </c>
      <c r="G1562" t="s">
        <v>17</v>
      </c>
      <c r="H1562" t="s">
        <v>18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3154</v>
      </c>
      <c r="O1562" s="10" t="s">
        <v>8353</v>
      </c>
      <c r="P1562" t="s">
        <v>8358</v>
      </c>
    </row>
    <row r="1563" spans="1:16" ht="58" hidden="1" x14ac:dyDescent="0.35">
      <c r="A1563">
        <v>1561</v>
      </c>
      <c r="B1563" s="5" t="s">
        <v>3193</v>
      </c>
      <c r="C1563" s="5" t="s">
        <v>3194</v>
      </c>
      <c r="D1563" s="6">
        <v>10000</v>
      </c>
      <c r="E1563" s="7">
        <v>67</v>
      </c>
      <c r="F1563" t="s">
        <v>272</v>
      </c>
      <c r="G1563" t="s">
        <v>17</v>
      </c>
      <c r="H1563" t="s">
        <v>18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3195</v>
      </c>
      <c r="O1563" s="10" t="s">
        <v>8337</v>
      </c>
      <c r="P1563" t="s">
        <v>8359</v>
      </c>
    </row>
    <row r="1564" spans="1:16" ht="58" hidden="1" x14ac:dyDescent="0.35">
      <c r="A1564">
        <v>1562</v>
      </c>
      <c r="B1564" s="5" t="s">
        <v>3196</v>
      </c>
      <c r="C1564" s="5" t="s">
        <v>3197</v>
      </c>
      <c r="D1564" s="6">
        <v>4000</v>
      </c>
      <c r="E1564" s="7">
        <v>0</v>
      </c>
      <c r="F1564" t="s">
        <v>272</v>
      </c>
      <c r="G1564" t="s">
        <v>17</v>
      </c>
      <c r="H1564" t="s">
        <v>18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3195</v>
      </c>
      <c r="O1564" s="10" t="s">
        <v>8337</v>
      </c>
      <c r="P1564" t="s">
        <v>8359</v>
      </c>
    </row>
    <row r="1565" spans="1:16" ht="43.5" hidden="1" x14ac:dyDescent="0.35">
      <c r="A1565">
        <v>1563</v>
      </c>
      <c r="B1565" s="5" t="s">
        <v>3198</v>
      </c>
      <c r="C1565" s="5" t="s">
        <v>3199</v>
      </c>
      <c r="D1565" s="6">
        <v>6000</v>
      </c>
      <c r="E1565" s="7">
        <v>85</v>
      </c>
      <c r="F1565" t="s">
        <v>272</v>
      </c>
      <c r="G1565" t="s">
        <v>24</v>
      </c>
      <c r="H1565" t="s">
        <v>25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3195</v>
      </c>
      <c r="O1565" s="10" t="s">
        <v>8337</v>
      </c>
      <c r="P1565" t="s">
        <v>8359</v>
      </c>
    </row>
    <row r="1566" spans="1:16" ht="43.5" hidden="1" x14ac:dyDescent="0.35">
      <c r="A1566">
        <v>1564</v>
      </c>
      <c r="B1566" s="5" t="s">
        <v>3200</v>
      </c>
      <c r="C1566" s="5" t="s">
        <v>3201</v>
      </c>
      <c r="D1566" s="6">
        <v>10000</v>
      </c>
      <c r="E1566" s="7">
        <v>10</v>
      </c>
      <c r="F1566" t="s">
        <v>272</v>
      </c>
      <c r="G1566" t="s">
        <v>17</v>
      </c>
      <c r="H1566" t="s">
        <v>18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3195</v>
      </c>
      <c r="O1566" s="10" t="s">
        <v>8337</v>
      </c>
      <c r="P1566" t="s">
        <v>8359</v>
      </c>
    </row>
    <row r="1567" spans="1:16" ht="43.5" hidden="1" x14ac:dyDescent="0.35">
      <c r="A1567">
        <v>1565</v>
      </c>
      <c r="B1567" s="5" t="s">
        <v>3202</v>
      </c>
      <c r="C1567" s="5" t="s">
        <v>3203</v>
      </c>
      <c r="D1567" s="6">
        <v>4000</v>
      </c>
      <c r="E1567" s="7">
        <v>100</v>
      </c>
      <c r="F1567" t="s">
        <v>272</v>
      </c>
      <c r="G1567" t="s">
        <v>17</v>
      </c>
      <c r="H1567" t="s">
        <v>18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3195</v>
      </c>
      <c r="O1567" s="10" t="s">
        <v>8337</v>
      </c>
      <c r="P1567" t="s">
        <v>8359</v>
      </c>
    </row>
    <row r="1568" spans="1:16" ht="43.5" hidden="1" x14ac:dyDescent="0.35">
      <c r="A1568">
        <v>1566</v>
      </c>
      <c r="B1568" s="5" t="s">
        <v>3204</v>
      </c>
      <c r="C1568" s="5" t="s">
        <v>3205</v>
      </c>
      <c r="D1568" s="6">
        <v>30000</v>
      </c>
      <c r="E1568" s="7">
        <v>6375</v>
      </c>
      <c r="F1568" t="s">
        <v>272</v>
      </c>
      <c r="G1568" t="s">
        <v>17</v>
      </c>
      <c r="H1568" t="s">
        <v>18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3195</v>
      </c>
      <c r="O1568" s="10" t="s">
        <v>8337</v>
      </c>
      <c r="P1568" t="s">
        <v>8359</v>
      </c>
    </row>
    <row r="1569" spans="1:16" ht="43.5" hidden="1" x14ac:dyDescent="0.35">
      <c r="A1569">
        <v>1567</v>
      </c>
      <c r="B1569" s="5" t="s">
        <v>3206</v>
      </c>
      <c r="C1569" s="5" t="s">
        <v>3207</v>
      </c>
      <c r="D1569" s="6">
        <v>8500</v>
      </c>
      <c r="E1569" s="7">
        <v>350</v>
      </c>
      <c r="F1569" t="s">
        <v>272</v>
      </c>
      <c r="G1569" t="s">
        <v>17</v>
      </c>
      <c r="H1569" t="s">
        <v>18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3195</v>
      </c>
      <c r="O1569" s="10" t="s">
        <v>8337</v>
      </c>
      <c r="P1569" t="s">
        <v>8359</v>
      </c>
    </row>
    <row r="1570" spans="1:16" ht="43.5" hidden="1" x14ac:dyDescent="0.35">
      <c r="A1570">
        <v>1568</v>
      </c>
      <c r="B1570" s="5" t="s">
        <v>3208</v>
      </c>
      <c r="C1570" s="5" t="s">
        <v>3209</v>
      </c>
      <c r="D1570" s="6">
        <v>25000</v>
      </c>
      <c r="E1570" s="7">
        <v>3410</v>
      </c>
      <c r="F1570" t="s">
        <v>272</v>
      </c>
      <c r="G1570" t="s">
        <v>17</v>
      </c>
      <c r="H1570" t="s">
        <v>18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3195</v>
      </c>
      <c r="O1570" s="10" t="s">
        <v>8337</v>
      </c>
      <c r="P1570" t="s">
        <v>8359</v>
      </c>
    </row>
    <row r="1571" spans="1:16" hidden="1" x14ac:dyDescent="0.35">
      <c r="A1571">
        <v>1569</v>
      </c>
      <c r="B1571" s="5" t="s">
        <v>3210</v>
      </c>
      <c r="C1571" s="5" t="s">
        <v>3211</v>
      </c>
      <c r="D1571" s="6">
        <v>30000</v>
      </c>
      <c r="E1571" s="7">
        <v>0</v>
      </c>
      <c r="F1571" t="s">
        <v>272</v>
      </c>
      <c r="G1571" t="s">
        <v>17</v>
      </c>
      <c r="H1571" t="s">
        <v>18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3195</v>
      </c>
      <c r="O1571" s="10" t="s">
        <v>8337</v>
      </c>
      <c r="P1571" t="s">
        <v>8359</v>
      </c>
    </row>
    <row r="1572" spans="1:16" ht="29" hidden="1" x14ac:dyDescent="0.35">
      <c r="A1572">
        <v>1570</v>
      </c>
      <c r="B1572" s="5" t="s">
        <v>3212</v>
      </c>
      <c r="C1572" s="5" t="s">
        <v>3213</v>
      </c>
      <c r="D1572" s="6">
        <v>6000</v>
      </c>
      <c r="E1572" s="7">
        <v>2484</v>
      </c>
      <c r="F1572" t="s">
        <v>272</v>
      </c>
      <c r="G1572" t="s">
        <v>17</v>
      </c>
      <c r="H1572" t="s">
        <v>18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3195</v>
      </c>
      <c r="O1572" s="10" t="s">
        <v>8337</v>
      </c>
      <c r="P1572" t="s">
        <v>8359</v>
      </c>
    </row>
    <row r="1573" spans="1:16" ht="58" hidden="1" x14ac:dyDescent="0.35">
      <c r="A1573">
        <v>1571</v>
      </c>
      <c r="B1573" s="5" t="s">
        <v>3214</v>
      </c>
      <c r="C1573" s="5" t="s">
        <v>3215</v>
      </c>
      <c r="D1573" s="6">
        <v>12100</v>
      </c>
      <c r="E1573" s="7">
        <v>80</v>
      </c>
      <c r="F1573" t="s">
        <v>272</v>
      </c>
      <c r="G1573" t="s">
        <v>24</v>
      </c>
      <c r="H1573" t="s">
        <v>25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3195</v>
      </c>
      <c r="O1573" s="10" t="s">
        <v>8337</v>
      </c>
      <c r="P1573" t="s">
        <v>8359</v>
      </c>
    </row>
    <row r="1574" spans="1:16" ht="43.5" hidden="1" x14ac:dyDescent="0.35">
      <c r="A1574">
        <v>1572</v>
      </c>
      <c r="B1574" s="5" t="s">
        <v>3216</v>
      </c>
      <c r="C1574" s="5" t="s">
        <v>3217</v>
      </c>
      <c r="D1574" s="6">
        <v>2500</v>
      </c>
      <c r="E1574" s="7">
        <v>125</v>
      </c>
      <c r="F1574" t="s">
        <v>272</v>
      </c>
      <c r="G1574" t="s">
        <v>24</v>
      </c>
      <c r="H1574" t="s">
        <v>25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3195</v>
      </c>
      <c r="O1574" s="10" t="s">
        <v>8337</v>
      </c>
      <c r="P1574" t="s">
        <v>8359</v>
      </c>
    </row>
    <row r="1575" spans="1:16" ht="43.5" hidden="1" x14ac:dyDescent="0.35">
      <c r="A1575">
        <v>1573</v>
      </c>
      <c r="B1575" s="5" t="s">
        <v>3218</v>
      </c>
      <c r="C1575" s="5" t="s">
        <v>3219</v>
      </c>
      <c r="D1575" s="6">
        <v>9000</v>
      </c>
      <c r="E1575" s="7">
        <v>223</v>
      </c>
      <c r="F1575" t="s">
        <v>272</v>
      </c>
      <c r="G1575" t="s">
        <v>159</v>
      </c>
      <c r="H1575" t="s">
        <v>160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3195</v>
      </c>
      <c r="O1575" s="10" t="s">
        <v>8337</v>
      </c>
      <c r="P1575" t="s">
        <v>8359</v>
      </c>
    </row>
    <row r="1576" spans="1:16" ht="43.5" hidden="1" x14ac:dyDescent="0.35">
      <c r="A1576">
        <v>1574</v>
      </c>
      <c r="B1576" s="5" t="s">
        <v>3220</v>
      </c>
      <c r="C1576" s="5" t="s">
        <v>3221</v>
      </c>
      <c r="D1576" s="6">
        <v>10000</v>
      </c>
      <c r="E1576" s="7">
        <v>506</v>
      </c>
      <c r="F1576" t="s">
        <v>272</v>
      </c>
      <c r="G1576" t="s">
        <v>17</v>
      </c>
      <c r="H1576" t="s">
        <v>18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3195</v>
      </c>
      <c r="O1576" s="10" t="s">
        <v>8337</v>
      </c>
      <c r="P1576" t="s">
        <v>8359</v>
      </c>
    </row>
    <row r="1577" spans="1:16" ht="43.5" hidden="1" x14ac:dyDescent="0.35">
      <c r="A1577">
        <v>1575</v>
      </c>
      <c r="B1577" s="5" t="s">
        <v>3222</v>
      </c>
      <c r="C1577" s="5" t="s">
        <v>3223</v>
      </c>
      <c r="D1577" s="6">
        <v>10000</v>
      </c>
      <c r="E1577" s="7">
        <v>2291</v>
      </c>
      <c r="F1577" t="s">
        <v>272</v>
      </c>
      <c r="G1577" t="s">
        <v>17</v>
      </c>
      <c r="H1577" t="s">
        <v>18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3195</v>
      </c>
      <c r="O1577" s="10" t="s">
        <v>8337</v>
      </c>
      <c r="P1577" t="s">
        <v>8359</v>
      </c>
    </row>
    <row r="1578" spans="1:16" ht="29" hidden="1" x14ac:dyDescent="0.35">
      <c r="A1578">
        <v>1576</v>
      </c>
      <c r="B1578" s="5" t="s">
        <v>3224</v>
      </c>
      <c r="C1578" s="5" t="s">
        <v>3225</v>
      </c>
      <c r="D1578" s="6">
        <v>5000</v>
      </c>
      <c r="E1578" s="7">
        <v>650</v>
      </c>
      <c r="F1578" t="s">
        <v>272</v>
      </c>
      <c r="G1578" t="s">
        <v>17</v>
      </c>
      <c r="H1578" t="s">
        <v>18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3195</v>
      </c>
      <c r="O1578" s="10" t="s">
        <v>8337</v>
      </c>
      <c r="P1578" t="s">
        <v>8359</v>
      </c>
    </row>
    <row r="1579" spans="1:16" ht="43.5" hidden="1" x14ac:dyDescent="0.35">
      <c r="A1579">
        <v>1577</v>
      </c>
      <c r="B1579" s="5" t="s">
        <v>3226</v>
      </c>
      <c r="C1579" s="5" t="s">
        <v>3227</v>
      </c>
      <c r="D1579" s="6">
        <v>10000</v>
      </c>
      <c r="E1579" s="7">
        <v>55</v>
      </c>
      <c r="F1579" t="s">
        <v>272</v>
      </c>
      <c r="G1579" t="s">
        <v>17</v>
      </c>
      <c r="H1579" t="s">
        <v>18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3195</v>
      </c>
      <c r="O1579" s="10" t="s">
        <v>8337</v>
      </c>
      <c r="P1579" t="s">
        <v>8359</v>
      </c>
    </row>
    <row r="1580" spans="1:16" ht="58" hidden="1" x14ac:dyDescent="0.35">
      <c r="A1580">
        <v>1578</v>
      </c>
      <c r="B1580" s="5" t="s">
        <v>3228</v>
      </c>
      <c r="C1580" s="5" t="s">
        <v>3229</v>
      </c>
      <c r="D1580" s="6">
        <v>1897</v>
      </c>
      <c r="E1580" s="7">
        <v>205</v>
      </c>
      <c r="F1580" t="s">
        <v>272</v>
      </c>
      <c r="G1580" t="s">
        <v>17</v>
      </c>
      <c r="H1580" t="s">
        <v>18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3195</v>
      </c>
      <c r="O1580" s="10" t="s">
        <v>8337</v>
      </c>
      <c r="P1580" t="s">
        <v>8359</v>
      </c>
    </row>
    <row r="1581" spans="1:16" ht="29" hidden="1" x14ac:dyDescent="0.35">
      <c r="A1581">
        <v>1579</v>
      </c>
      <c r="B1581" s="5" t="s">
        <v>3230</v>
      </c>
      <c r="C1581" s="5" t="s">
        <v>3231</v>
      </c>
      <c r="D1581" s="6">
        <v>3333</v>
      </c>
      <c r="E1581" s="7">
        <v>28</v>
      </c>
      <c r="F1581" t="s">
        <v>272</v>
      </c>
      <c r="G1581" t="s">
        <v>17</v>
      </c>
      <c r="H1581" t="s">
        <v>18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3195</v>
      </c>
      <c r="O1581" s="10" t="s">
        <v>8337</v>
      </c>
      <c r="P1581" t="s">
        <v>8359</v>
      </c>
    </row>
    <row r="1582" spans="1:16" ht="43.5" hidden="1" x14ac:dyDescent="0.35">
      <c r="A1582">
        <v>1580</v>
      </c>
      <c r="B1582" s="5" t="s">
        <v>3232</v>
      </c>
      <c r="C1582" s="5" t="s">
        <v>3233</v>
      </c>
      <c r="D1582" s="6">
        <v>1750</v>
      </c>
      <c r="E1582" s="7">
        <v>0</v>
      </c>
      <c r="F1582" t="s">
        <v>272</v>
      </c>
      <c r="G1582" t="s">
        <v>17</v>
      </c>
      <c r="H1582" t="s">
        <v>18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3195</v>
      </c>
      <c r="O1582" s="10" t="s">
        <v>8337</v>
      </c>
      <c r="P1582" t="s">
        <v>8359</v>
      </c>
    </row>
    <row r="1583" spans="1:16" ht="43.5" hidden="1" x14ac:dyDescent="0.35">
      <c r="A1583">
        <v>1581</v>
      </c>
      <c r="B1583" s="5" t="s">
        <v>3234</v>
      </c>
      <c r="C1583" s="5" t="s">
        <v>3235</v>
      </c>
      <c r="D1583" s="6">
        <v>1000</v>
      </c>
      <c r="E1583" s="7">
        <v>5</v>
      </c>
      <c r="F1583" t="s">
        <v>357</v>
      </c>
      <c r="G1583" t="s">
        <v>24</v>
      </c>
      <c r="H1583" t="s">
        <v>25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3236</v>
      </c>
      <c r="O1583" s="10" t="s">
        <v>8353</v>
      </c>
      <c r="P1583" t="s">
        <v>8360</v>
      </c>
    </row>
    <row r="1584" spans="1:16" ht="29" hidden="1" x14ac:dyDescent="0.35">
      <c r="A1584">
        <v>1582</v>
      </c>
      <c r="B1584" s="5" t="s">
        <v>3237</v>
      </c>
      <c r="C1584" s="5" t="s">
        <v>3238</v>
      </c>
      <c r="D1584" s="6">
        <v>1000</v>
      </c>
      <c r="E1584" s="7">
        <v>93</v>
      </c>
      <c r="F1584" t="s">
        <v>357</v>
      </c>
      <c r="G1584" t="s">
        <v>17</v>
      </c>
      <c r="H1584" t="s">
        <v>18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3236</v>
      </c>
      <c r="O1584" s="10" t="s">
        <v>8353</v>
      </c>
      <c r="P1584" t="s">
        <v>8360</v>
      </c>
    </row>
    <row r="1585" spans="1:16" ht="58" hidden="1" x14ac:dyDescent="0.35">
      <c r="A1585">
        <v>1583</v>
      </c>
      <c r="B1585" s="5" t="s">
        <v>3239</v>
      </c>
      <c r="C1585" s="5" t="s">
        <v>3240</v>
      </c>
      <c r="D1585" s="6">
        <v>20000</v>
      </c>
      <c r="E1585" s="7">
        <v>15</v>
      </c>
      <c r="F1585" t="s">
        <v>357</v>
      </c>
      <c r="G1585" t="s">
        <v>24</v>
      </c>
      <c r="H1585" t="s">
        <v>25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3236</v>
      </c>
      <c r="O1585" s="10" t="s">
        <v>8353</v>
      </c>
      <c r="P1585" t="s">
        <v>8360</v>
      </c>
    </row>
    <row r="1586" spans="1:16" ht="43.5" hidden="1" x14ac:dyDescent="0.35">
      <c r="A1586">
        <v>1584</v>
      </c>
      <c r="B1586" s="5" t="s">
        <v>3241</v>
      </c>
      <c r="C1586" s="5" t="s">
        <v>3242</v>
      </c>
      <c r="D1586" s="6">
        <v>1200</v>
      </c>
      <c r="E1586" s="7">
        <v>0</v>
      </c>
      <c r="F1586" t="s">
        <v>357</v>
      </c>
      <c r="G1586" t="s">
        <v>17</v>
      </c>
      <c r="H1586" t="s">
        <v>18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3236</v>
      </c>
      <c r="O1586" s="10" t="s">
        <v>8353</v>
      </c>
      <c r="P1586" t="s">
        <v>8360</v>
      </c>
    </row>
    <row r="1587" spans="1:16" ht="58" hidden="1" x14ac:dyDescent="0.35">
      <c r="A1587">
        <v>1585</v>
      </c>
      <c r="B1587" s="5" t="s">
        <v>3243</v>
      </c>
      <c r="C1587" s="5" t="s">
        <v>3244</v>
      </c>
      <c r="D1587" s="6">
        <v>2000</v>
      </c>
      <c r="E1587" s="7">
        <v>1580</v>
      </c>
      <c r="F1587" t="s">
        <v>357</v>
      </c>
      <c r="G1587" t="s">
        <v>159</v>
      </c>
      <c r="H1587" t="s">
        <v>160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3236</v>
      </c>
      <c r="O1587" s="10" t="s">
        <v>8353</v>
      </c>
      <c r="P1587" t="s">
        <v>8360</v>
      </c>
    </row>
    <row r="1588" spans="1:16" ht="29" hidden="1" x14ac:dyDescent="0.35">
      <c r="A1588">
        <v>1586</v>
      </c>
      <c r="B1588" s="5" t="s">
        <v>3245</v>
      </c>
      <c r="C1588" s="5" t="s">
        <v>3246</v>
      </c>
      <c r="D1588" s="6">
        <v>1500</v>
      </c>
      <c r="E1588" s="7">
        <v>0</v>
      </c>
      <c r="F1588" t="s">
        <v>357</v>
      </c>
      <c r="G1588" t="s">
        <v>17</v>
      </c>
      <c r="H1588" t="s">
        <v>18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3236</v>
      </c>
      <c r="O1588" s="10" t="s">
        <v>8353</v>
      </c>
      <c r="P1588" t="s">
        <v>8360</v>
      </c>
    </row>
    <row r="1589" spans="1:16" ht="58" hidden="1" x14ac:dyDescent="0.35">
      <c r="A1589">
        <v>1587</v>
      </c>
      <c r="B1589" s="5" t="s">
        <v>3247</v>
      </c>
      <c r="C1589" s="5" t="s">
        <v>3248</v>
      </c>
      <c r="D1589" s="6">
        <v>7500</v>
      </c>
      <c r="E1589" s="7">
        <v>1</v>
      </c>
      <c r="F1589" t="s">
        <v>357</v>
      </c>
      <c r="G1589" t="s">
        <v>17</v>
      </c>
      <c r="H1589" t="s">
        <v>18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3236</v>
      </c>
      <c r="O1589" s="10" t="s">
        <v>8353</v>
      </c>
      <c r="P1589" t="s">
        <v>8360</v>
      </c>
    </row>
    <row r="1590" spans="1:16" ht="29" hidden="1" x14ac:dyDescent="0.35">
      <c r="A1590">
        <v>1588</v>
      </c>
      <c r="B1590" s="5" t="s">
        <v>3249</v>
      </c>
      <c r="C1590" s="5" t="s">
        <v>3250</v>
      </c>
      <c r="D1590" s="6">
        <v>516</v>
      </c>
      <c r="E1590" s="7">
        <v>0</v>
      </c>
      <c r="F1590" t="s">
        <v>357</v>
      </c>
      <c r="G1590" t="s">
        <v>17</v>
      </c>
      <c r="H1590" t="s">
        <v>18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3236</v>
      </c>
      <c r="O1590" s="10" t="s">
        <v>8353</v>
      </c>
      <c r="P1590" t="s">
        <v>8360</v>
      </c>
    </row>
    <row r="1591" spans="1:16" ht="43.5" hidden="1" x14ac:dyDescent="0.35">
      <c r="A1591">
        <v>1589</v>
      </c>
      <c r="B1591" s="5" t="s">
        <v>3251</v>
      </c>
      <c r="C1591" s="5" t="s">
        <v>3252</v>
      </c>
      <c r="D1591" s="6">
        <v>1200</v>
      </c>
      <c r="E1591" s="7">
        <v>0</v>
      </c>
      <c r="F1591" t="s">
        <v>357</v>
      </c>
      <c r="G1591" t="s">
        <v>17</v>
      </c>
      <c r="H1591" t="s">
        <v>18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3236</v>
      </c>
      <c r="O1591" s="10" t="s">
        <v>8353</v>
      </c>
      <c r="P1591" t="s">
        <v>8360</v>
      </c>
    </row>
    <row r="1592" spans="1:16" hidden="1" x14ac:dyDescent="0.35">
      <c r="A1592">
        <v>1590</v>
      </c>
      <c r="B1592" s="5" t="s">
        <v>3253</v>
      </c>
      <c r="C1592" s="5" t="s">
        <v>3254</v>
      </c>
      <c r="D1592" s="6">
        <v>60000</v>
      </c>
      <c r="E1592" s="7">
        <v>1020</v>
      </c>
      <c r="F1592" t="s">
        <v>357</v>
      </c>
      <c r="G1592" t="s">
        <v>1224</v>
      </c>
      <c r="H1592" t="s">
        <v>55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3236</v>
      </c>
      <c r="O1592" s="10" t="s">
        <v>8353</v>
      </c>
      <c r="P1592" t="s">
        <v>8360</v>
      </c>
    </row>
    <row r="1593" spans="1:16" ht="58" hidden="1" x14ac:dyDescent="0.35">
      <c r="A1593">
        <v>1591</v>
      </c>
      <c r="B1593" s="5" t="s">
        <v>3255</v>
      </c>
      <c r="C1593" s="5" t="s">
        <v>3256</v>
      </c>
      <c r="D1593" s="6">
        <v>14000</v>
      </c>
      <c r="E1593" s="7">
        <v>4092</v>
      </c>
      <c r="F1593" t="s">
        <v>357</v>
      </c>
      <c r="G1593" t="s">
        <v>24</v>
      </c>
      <c r="H1593" t="s">
        <v>25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3236</v>
      </c>
      <c r="O1593" s="10" t="s">
        <v>8353</v>
      </c>
      <c r="P1593" t="s">
        <v>8360</v>
      </c>
    </row>
    <row r="1594" spans="1:16" ht="29" hidden="1" x14ac:dyDescent="0.35">
      <c r="A1594">
        <v>1592</v>
      </c>
      <c r="B1594" s="5" t="s">
        <v>3257</v>
      </c>
      <c r="C1594" s="5" t="s">
        <v>3258</v>
      </c>
      <c r="D1594" s="6">
        <v>25</v>
      </c>
      <c r="E1594" s="7">
        <v>0</v>
      </c>
      <c r="F1594" t="s">
        <v>357</v>
      </c>
      <c r="G1594" t="s">
        <v>17</v>
      </c>
      <c r="H1594" t="s">
        <v>18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3236</v>
      </c>
      <c r="O1594" s="10" t="s">
        <v>8353</v>
      </c>
      <c r="P1594" t="s">
        <v>8360</v>
      </c>
    </row>
    <row r="1595" spans="1:16" ht="29" hidden="1" x14ac:dyDescent="0.35">
      <c r="A1595">
        <v>1593</v>
      </c>
      <c r="B1595" s="5" t="s">
        <v>3259</v>
      </c>
      <c r="C1595" s="5" t="s">
        <v>3260</v>
      </c>
      <c r="D1595" s="6">
        <v>22000</v>
      </c>
      <c r="E1595" s="7">
        <v>3</v>
      </c>
      <c r="F1595" t="s">
        <v>357</v>
      </c>
      <c r="G1595" t="s">
        <v>17</v>
      </c>
      <c r="H1595" t="s">
        <v>18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3236</v>
      </c>
      <c r="O1595" s="10" t="s">
        <v>8353</v>
      </c>
      <c r="P1595" t="s">
        <v>8360</v>
      </c>
    </row>
    <row r="1596" spans="1:16" ht="29" hidden="1" x14ac:dyDescent="0.35">
      <c r="A1596">
        <v>1594</v>
      </c>
      <c r="B1596" s="5" t="s">
        <v>3261</v>
      </c>
      <c r="C1596" s="5" t="s">
        <v>3262</v>
      </c>
      <c r="D1596" s="6">
        <v>1000</v>
      </c>
      <c r="E1596" s="7">
        <v>205</v>
      </c>
      <c r="F1596" t="s">
        <v>357</v>
      </c>
      <c r="G1596" t="s">
        <v>17</v>
      </c>
      <c r="H1596" t="s">
        <v>18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3236</v>
      </c>
      <c r="O1596" s="10" t="s">
        <v>8353</v>
      </c>
      <c r="P1596" t="s">
        <v>8360</v>
      </c>
    </row>
    <row r="1597" spans="1:16" ht="43.5" hidden="1" x14ac:dyDescent="0.35">
      <c r="A1597">
        <v>1595</v>
      </c>
      <c r="B1597" s="5" t="s">
        <v>3263</v>
      </c>
      <c r="C1597" s="5" t="s">
        <v>3264</v>
      </c>
      <c r="D1597" s="6">
        <v>100000</v>
      </c>
      <c r="E1597" s="7">
        <v>280</v>
      </c>
      <c r="F1597" t="s">
        <v>357</v>
      </c>
      <c r="G1597" t="s">
        <v>17</v>
      </c>
      <c r="H1597" t="s">
        <v>18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3236</v>
      </c>
      <c r="O1597" s="10" t="s">
        <v>8353</v>
      </c>
      <c r="P1597" t="s">
        <v>8360</v>
      </c>
    </row>
    <row r="1598" spans="1:16" ht="43.5" hidden="1" x14ac:dyDescent="0.35">
      <c r="A1598">
        <v>1596</v>
      </c>
      <c r="B1598" s="5" t="s">
        <v>3265</v>
      </c>
      <c r="C1598" s="5" t="s">
        <v>3266</v>
      </c>
      <c r="D1598" s="6">
        <v>3250</v>
      </c>
      <c r="E1598" s="7">
        <v>75</v>
      </c>
      <c r="F1598" t="s">
        <v>357</v>
      </c>
      <c r="G1598" t="s">
        <v>24</v>
      </c>
      <c r="H1598" t="s">
        <v>25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3236</v>
      </c>
      <c r="O1598" s="10" t="s">
        <v>8353</v>
      </c>
      <c r="P1598" t="s">
        <v>8360</v>
      </c>
    </row>
    <row r="1599" spans="1:16" ht="43.5" hidden="1" x14ac:dyDescent="0.35">
      <c r="A1599">
        <v>1597</v>
      </c>
      <c r="B1599" s="5" t="s">
        <v>3267</v>
      </c>
      <c r="C1599" s="5" t="s">
        <v>3268</v>
      </c>
      <c r="D1599" s="6">
        <v>15000</v>
      </c>
      <c r="E1599" s="7">
        <v>0</v>
      </c>
      <c r="F1599" t="s">
        <v>357</v>
      </c>
      <c r="G1599" t="s">
        <v>17</v>
      </c>
      <c r="H1599" t="s">
        <v>18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3236</v>
      </c>
      <c r="O1599" s="10" t="s">
        <v>8353</v>
      </c>
      <c r="P1599" t="s">
        <v>8360</v>
      </c>
    </row>
    <row r="1600" spans="1:16" ht="58" hidden="1" x14ac:dyDescent="0.35">
      <c r="A1600">
        <v>1598</v>
      </c>
      <c r="B1600" s="5" t="s">
        <v>3269</v>
      </c>
      <c r="C1600" s="5" t="s">
        <v>3270</v>
      </c>
      <c r="D1600" s="6">
        <v>800</v>
      </c>
      <c r="E1600" s="7">
        <v>1</v>
      </c>
      <c r="F1600" t="s">
        <v>357</v>
      </c>
      <c r="G1600" t="s">
        <v>17</v>
      </c>
      <c r="H1600" t="s">
        <v>18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3236</v>
      </c>
      <c r="O1600" s="10" t="s">
        <v>8353</v>
      </c>
      <c r="P1600" t="s">
        <v>8360</v>
      </c>
    </row>
    <row r="1601" spans="1:16" ht="43.5" hidden="1" x14ac:dyDescent="0.35">
      <c r="A1601">
        <v>1599</v>
      </c>
      <c r="B1601" s="5" t="s">
        <v>3271</v>
      </c>
      <c r="C1601" s="5" t="s">
        <v>3272</v>
      </c>
      <c r="D1601" s="6">
        <v>500</v>
      </c>
      <c r="E1601" s="7">
        <v>0</v>
      </c>
      <c r="F1601" t="s">
        <v>357</v>
      </c>
      <c r="G1601" t="s">
        <v>24</v>
      </c>
      <c r="H1601" t="s">
        <v>25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3236</v>
      </c>
      <c r="O1601" s="10" t="s">
        <v>8353</v>
      </c>
      <c r="P1601" t="s">
        <v>8360</v>
      </c>
    </row>
    <row r="1602" spans="1:16" ht="58" hidden="1" x14ac:dyDescent="0.35">
      <c r="A1602">
        <v>1600</v>
      </c>
      <c r="B1602" s="5" t="s">
        <v>3273</v>
      </c>
      <c r="C1602" s="5" t="s">
        <v>3274</v>
      </c>
      <c r="D1602" s="6">
        <v>5000</v>
      </c>
      <c r="E1602" s="7">
        <v>367</v>
      </c>
      <c r="F1602" t="s">
        <v>357</v>
      </c>
      <c r="G1602" t="s">
        <v>17</v>
      </c>
      <c r="H1602" t="s">
        <v>18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3236</v>
      </c>
      <c r="O1602" s="10" t="s">
        <v>8353</v>
      </c>
      <c r="P1602" t="s">
        <v>8360</v>
      </c>
    </row>
    <row r="1603" spans="1:16" ht="43.5" hidden="1" x14ac:dyDescent="0.35">
      <c r="A1603">
        <v>1601</v>
      </c>
      <c r="B1603" s="5" t="s">
        <v>3275</v>
      </c>
      <c r="C1603" s="5" t="s">
        <v>3276</v>
      </c>
      <c r="D1603" s="6">
        <v>2500</v>
      </c>
      <c r="E1603" s="7">
        <v>2706.23</v>
      </c>
      <c r="F1603" t="s">
        <v>16</v>
      </c>
      <c r="G1603" t="s">
        <v>17</v>
      </c>
      <c r="H1603" t="s">
        <v>18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1614</v>
      </c>
      <c r="O1603" s="10" t="s">
        <v>8340</v>
      </c>
      <c r="P1603" t="s">
        <v>8341</v>
      </c>
    </row>
    <row r="1604" spans="1:16" ht="43.5" hidden="1" x14ac:dyDescent="0.35">
      <c r="A1604">
        <v>1602</v>
      </c>
      <c r="B1604" s="5" t="s">
        <v>3277</v>
      </c>
      <c r="C1604" s="5" t="s">
        <v>3278</v>
      </c>
      <c r="D1604" s="6">
        <v>1500</v>
      </c>
      <c r="E1604" s="7">
        <v>1502.5</v>
      </c>
      <c r="F1604" t="s">
        <v>16</v>
      </c>
      <c r="G1604" t="s">
        <v>17</v>
      </c>
      <c r="H1604" t="s">
        <v>18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1614</v>
      </c>
      <c r="O1604" s="10" t="s">
        <v>8340</v>
      </c>
      <c r="P1604" t="s">
        <v>8341</v>
      </c>
    </row>
    <row r="1605" spans="1:16" ht="29" hidden="1" x14ac:dyDescent="0.35">
      <c r="A1605">
        <v>1603</v>
      </c>
      <c r="B1605" s="5" t="s">
        <v>3279</v>
      </c>
      <c r="C1605" s="5" t="s">
        <v>3280</v>
      </c>
      <c r="D1605" s="6">
        <v>2000</v>
      </c>
      <c r="E1605" s="7">
        <v>2000.66</v>
      </c>
      <c r="F1605" t="s">
        <v>16</v>
      </c>
      <c r="G1605" t="s">
        <v>17</v>
      </c>
      <c r="H1605" t="s">
        <v>18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1614</v>
      </c>
      <c r="O1605" s="10" t="s">
        <v>8340</v>
      </c>
      <c r="P1605" t="s">
        <v>8341</v>
      </c>
    </row>
    <row r="1606" spans="1:16" ht="43.5" hidden="1" x14ac:dyDescent="0.35">
      <c r="A1606">
        <v>1604</v>
      </c>
      <c r="B1606" s="5" t="s">
        <v>3281</v>
      </c>
      <c r="C1606" s="5" t="s">
        <v>3282</v>
      </c>
      <c r="D1606" s="6">
        <v>2800</v>
      </c>
      <c r="E1606" s="7">
        <v>3419</v>
      </c>
      <c r="F1606" t="s">
        <v>16</v>
      </c>
      <c r="G1606" t="s">
        <v>17</v>
      </c>
      <c r="H1606" t="s">
        <v>18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1614</v>
      </c>
      <c r="O1606" s="10" t="s">
        <v>8340</v>
      </c>
      <c r="P1606" t="s">
        <v>8341</v>
      </c>
    </row>
    <row r="1607" spans="1:16" ht="43.5" hidden="1" x14ac:dyDescent="0.35">
      <c r="A1607">
        <v>1605</v>
      </c>
      <c r="B1607" s="5" t="s">
        <v>3283</v>
      </c>
      <c r="C1607" s="5" t="s">
        <v>3284</v>
      </c>
      <c r="D1607" s="6">
        <v>6000</v>
      </c>
      <c r="E1607" s="7">
        <v>6041.6</v>
      </c>
      <c r="F1607" t="s">
        <v>16</v>
      </c>
      <c r="G1607" t="s">
        <v>17</v>
      </c>
      <c r="H1607" t="s">
        <v>18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1614</v>
      </c>
      <c r="O1607" s="10" t="s">
        <v>8340</v>
      </c>
      <c r="P1607" t="s">
        <v>8341</v>
      </c>
    </row>
    <row r="1608" spans="1:16" ht="58" hidden="1" x14ac:dyDescent="0.35">
      <c r="A1608">
        <v>1606</v>
      </c>
      <c r="B1608" s="5" t="s">
        <v>3285</v>
      </c>
      <c r="C1608" s="5" t="s">
        <v>3286</v>
      </c>
      <c r="D1608" s="6">
        <v>8000</v>
      </c>
      <c r="E1608" s="7">
        <v>8080.33</v>
      </c>
      <c r="F1608" t="s">
        <v>16</v>
      </c>
      <c r="G1608" t="s">
        <v>17</v>
      </c>
      <c r="H1608" t="s">
        <v>18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1614</v>
      </c>
      <c r="O1608" s="10" t="s">
        <v>8340</v>
      </c>
      <c r="P1608" t="s">
        <v>8341</v>
      </c>
    </row>
    <row r="1609" spans="1:16" ht="43.5" hidden="1" x14ac:dyDescent="0.35">
      <c r="A1609">
        <v>1607</v>
      </c>
      <c r="B1609" s="5" t="s">
        <v>3287</v>
      </c>
      <c r="C1609" s="5" t="s">
        <v>3288</v>
      </c>
      <c r="D1609" s="6">
        <v>10000</v>
      </c>
      <c r="E1609" s="7">
        <v>14511</v>
      </c>
      <c r="F1609" t="s">
        <v>16</v>
      </c>
      <c r="G1609" t="s">
        <v>17</v>
      </c>
      <c r="H1609" t="s">
        <v>18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1614</v>
      </c>
      <c r="O1609" s="10" t="s">
        <v>8340</v>
      </c>
      <c r="P1609" t="s">
        <v>8341</v>
      </c>
    </row>
    <row r="1610" spans="1:16" ht="29" hidden="1" x14ac:dyDescent="0.35">
      <c r="A1610">
        <v>1608</v>
      </c>
      <c r="B1610" s="5" t="s">
        <v>3289</v>
      </c>
      <c r="C1610" s="5" t="s">
        <v>3290</v>
      </c>
      <c r="D1610" s="6">
        <v>1200</v>
      </c>
      <c r="E1610" s="7">
        <v>1215</v>
      </c>
      <c r="F1610" t="s">
        <v>16</v>
      </c>
      <c r="G1610" t="s">
        <v>17</v>
      </c>
      <c r="H1610" t="s">
        <v>18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1614</v>
      </c>
      <c r="O1610" s="10" t="s">
        <v>8340</v>
      </c>
      <c r="P1610" t="s">
        <v>8341</v>
      </c>
    </row>
    <row r="1611" spans="1:16" ht="43.5" hidden="1" x14ac:dyDescent="0.35">
      <c r="A1611">
        <v>1609</v>
      </c>
      <c r="B1611" s="5" t="s">
        <v>3291</v>
      </c>
      <c r="C1611" s="5" t="s">
        <v>3292</v>
      </c>
      <c r="D1611" s="6">
        <v>1500</v>
      </c>
      <c r="E1611" s="7">
        <v>1775</v>
      </c>
      <c r="F1611" t="s">
        <v>16</v>
      </c>
      <c r="G1611" t="s">
        <v>17</v>
      </c>
      <c r="H1611" t="s">
        <v>18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1614</v>
      </c>
      <c r="O1611" s="10" t="s">
        <v>8340</v>
      </c>
      <c r="P1611" t="s">
        <v>8341</v>
      </c>
    </row>
    <row r="1612" spans="1:16" ht="29" hidden="1" x14ac:dyDescent="0.35">
      <c r="A1612">
        <v>1610</v>
      </c>
      <c r="B1612" s="5" t="s">
        <v>3293</v>
      </c>
      <c r="C1612" s="5" t="s">
        <v>3294</v>
      </c>
      <c r="D1612" s="6">
        <v>2000</v>
      </c>
      <c r="E1612" s="7">
        <v>5437</v>
      </c>
      <c r="F1612" t="s">
        <v>16</v>
      </c>
      <c r="G1612" t="s">
        <v>17</v>
      </c>
      <c r="H1612" t="s">
        <v>18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1614</v>
      </c>
      <c r="O1612" s="10" t="s">
        <v>8340</v>
      </c>
      <c r="P1612" t="s">
        <v>8341</v>
      </c>
    </row>
    <row r="1613" spans="1:16" hidden="1" x14ac:dyDescent="0.35">
      <c r="A1613">
        <v>1611</v>
      </c>
      <c r="B1613" s="5" t="s">
        <v>3295</v>
      </c>
      <c r="C1613" s="5" t="s">
        <v>3296</v>
      </c>
      <c r="D1613" s="6">
        <v>800</v>
      </c>
      <c r="E1613" s="7">
        <v>1001</v>
      </c>
      <c r="F1613" t="s">
        <v>16</v>
      </c>
      <c r="G1613" t="s">
        <v>17</v>
      </c>
      <c r="H1613" t="s">
        <v>18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1614</v>
      </c>
      <c r="O1613" s="10" t="s">
        <v>8340</v>
      </c>
      <c r="P1613" t="s">
        <v>8341</v>
      </c>
    </row>
    <row r="1614" spans="1:16" ht="43.5" hidden="1" x14ac:dyDescent="0.35">
      <c r="A1614">
        <v>1612</v>
      </c>
      <c r="B1614" s="5" t="s">
        <v>3297</v>
      </c>
      <c r="C1614" s="5" t="s">
        <v>3298</v>
      </c>
      <c r="D1614" s="6">
        <v>500</v>
      </c>
      <c r="E1614" s="7">
        <v>550</v>
      </c>
      <c r="F1614" t="s">
        <v>16</v>
      </c>
      <c r="G1614" t="s">
        <v>17</v>
      </c>
      <c r="H1614" t="s">
        <v>18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1614</v>
      </c>
      <c r="O1614" s="10" t="s">
        <v>8340</v>
      </c>
      <c r="P1614" t="s">
        <v>8341</v>
      </c>
    </row>
    <row r="1615" spans="1:16" ht="43.5" hidden="1" x14ac:dyDescent="0.35">
      <c r="A1615">
        <v>1613</v>
      </c>
      <c r="B1615" s="5" t="s">
        <v>3299</v>
      </c>
      <c r="C1615" s="5" t="s">
        <v>3300</v>
      </c>
      <c r="D1615" s="6">
        <v>1000</v>
      </c>
      <c r="E1615" s="7">
        <v>1015</v>
      </c>
      <c r="F1615" t="s">
        <v>16</v>
      </c>
      <c r="G1615" t="s">
        <v>17</v>
      </c>
      <c r="H1615" t="s">
        <v>18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1614</v>
      </c>
      <c r="O1615" s="10" t="s">
        <v>8340</v>
      </c>
      <c r="P1615" t="s">
        <v>8341</v>
      </c>
    </row>
    <row r="1616" spans="1:16" ht="43.5" hidden="1" x14ac:dyDescent="0.35">
      <c r="A1616">
        <v>1614</v>
      </c>
      <c r="B1616" s="5" t="s">
        <v>3301</v>
      </c>
      <c r="C1616" s="5" t="s">
        <v>3302</v>
      </c>
      <c r="D1616" s="6">
        <v>5000</v>
      </c>
      <c r="E1616" s="7">
        <v>5135</v>
      </c>
      <c r="F1616" t="s">
        <v>16</v>
      </c>
      <c r="G1616" t="s">
        <v>17</v>
      </c>
      <c r="H1616" t="s">
        <v>18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1614</v>
      </c>
      <c r="O1616" s="10" t="s">
        <v>8340</v>
      </c>
      <c r="P1616" t="s">
        <v>8341</v>
      </c>
    </row>
    <row r="1617" spans="1:16" ht="43.5" hidden="1" x14ac:dyDescent="0.35">
      <c r="A1617">
        <v>1615</v>
      </c>
      <c r="B1617" s="5" t="s">
        <v>3303</v>
      </c>
      <c r="C1617" s="5" t="s">
        <v>3304</v>
      </c>
      <c r="D1617" s="6">
        <v>8000</v>
      </c>
      <c r="E1617" s="7">
        <v>9130</v>
      </c>
      <c r="F1617" t="s">
        <v>16</v>
      </c>
      <c r="G1617" t="s">
        <v>17</v>
      </c>
      <c r="H1617" t="s">
        <v>18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1614</v>
      </c>
      <c r="O1617" s="10" t="s">
        <v>8340</v>
      </c>
      <c r="P1617" t="s">
        <v>8341</v>
      </c>
    </row>
    <row r="1618" spans="1:16" ht="43.5" hidden="1" x14ac:dyDescent="0.35">
      <c r="A1618">
        <v>1616</v>
      </c>
      <c r="B1618" s="5" t="s">
        <v>3305</v>
      </c>
      <c r="C1618" s="5" t="s">
        <v>3306</v>
      </c>
      <c r="D1618" s="6">
        <v>10000</v>
      </c>
      <c r="E1618" s="7">
        <v>10420</v>
      </c>
      <c r="F1618" t="s">
        <v>16</v>
      </c>
      <c r="G1618" t="s">
        <v>17</v>
      </c>
      <c r="H1618" t="s">
        <v>18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1614</v>
      </c>
      <c r="O1618" s="10" t="s">
        <v>8340</v>
      </c>
      <c r="P1618" t="s">
        <v>8341</v>
      </c>
    </row>
    <row r="1619" spans="1:16" ht="29" hidden="1" x14ac:dyDescent="0.35">
      <c r="A1619">
        <v>1617</v>
      </c>
      <c r="B1619" s="5" t="s">
        <v>3307</v>
      </c>
      <c r="C1619" s="5" t="s">
        <v>3308</v>
      </c>
      <c r="D1619" s="6">
        <v>7000</v>
      </c>
      <c r="E1619" s="7">
        <v>10210</v>
      </c>
      <c r="F1619" t="s">
        <v>16</v>
      </c>
      <c r="G1619" t="s">
        <v>17</v>
      </c>
      <c r="H1619" t="s">
        <v>18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1614</v>
      </c>
      <c r="O1619" s="10" t="s">
        <v>8340</v>
      </c>
      <c r="P1619" t="s">
        <v>8341</v>
      </c>
    </row>
    <row r="1620" spans="1:16" ht="43.5" hidden="1" x14ac:dyDescent="0.35">
      <c r="A1620">
        <v>1618</v>
      </c>
      <c r="B1620" s="5" t="s">
        <v>3309</v>
      </c>
      <c r="C1620" s="5" t="s">
        <v>3310</v>
      </c>
      <c r="D1620" s="6">
        <v>1500</v>
      </c>
      <c r="E1620" s="7">
        <v>1576</v>
      </c>
      <c r="F1620" t="s">
        <v>16</v>
      </c>
      <c r="G1620" t="s">
        <v>17</v>
      </c>
      <c r="H1620" t="s">
        <v>18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1614</v>
      </c>
      <c r="O1620" s="10" t="s">
        <v>8340</v>
      </c>
      <c r="P1620" t="s">
        <v>8341</v>
      </c>
    </row>
    <row r="1621" spans="1:16" ht="43.5" hidden="1" x14ac:dyDescent="0.35">
      <c r="A1621">
        <v>1619</v>
      </c>
      <c r="B1621" s="5" t="s">
        <v>3311</v>
      </c>
      <c r="C1621" s="5" t="s">
        <v>3312</v>
      </c>
      <c r="D1621" s="6">
        <v>1500</v>
      </c>
      <c r="E1621" s="7">
        <v>2000</v>
      </c>
      <c r="F1621" t="s">
        <v>16</v>
      </c>
      <c r="G1621" t="s">
        <v>17</v>
      </c>
      <c r="H1621" t="s">
        <v>18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1614</v>
      </c>
      <c r="O1621" s="10" t="s">
        <v>8340</v>
      </c>
      <c r="P1621" t="s">
        <v>8341</v>
      </c>
    </row>
    <row r="1622" spans="1:16" ht="29" hidden="1" x14ac:dyDescent="0.35">
      <c r="A1622">
        <v>1620</v>
      </c>
      <c r="B1622" s="5" t="s">
        <v>3313</v>
      </c>
      <c r="C1622" s="5" t="s">
        <v>3314</v>
      </c>
      <c r="D1622" s="6">
        <v>1000</v>
      </c>
      <c r="E1622" s="7">
        <v>1130</v>
      </c>
      <c r="F1622" t="s">
        <v>16</v>
      </c>
      <c r="G1622" t="s">
        <v>17</v>
      </c>
      <c r="H1622" t="s">
        <v>18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1614</v>
      </c>
      <c r="O1622" s="10" t="s">
        <v>8340</v>
      </c>
      <c r="P1622" t="s">
        <v>8341</v>
      </c>
    </row>
    <row r="1623" spans="1:16" ht="43.5" hidden="1" x14ac:dyDescent="0.35">
      <c r="A1623">
        <v>1621</v>
      </c>
      <c r="B1623" s="5" t="s">
        <v>3315</v>
      </c>
      <c r="C1623" s="5" t="s">
        <v>3316</v>
      </c>
      <c r="D1623" s="6">
        <v>5000</v>
      </c>
      <c r="E1623" s="7">
        <v>6060</v>
      </c>
      <c r="F1623" t="s">
        <v>16</v>
      </c>
      <c r="G1623" t="s">
        <v>17</v>
      </c>
      <c r="H1623" t="s">
        <v>18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1614</v>
      </c>
      <c r="O1623" s="10" t="s">
        <v>8340</v>
      </c>
      <c r="P1623" t="s">
        <v>8341</v>
      </c>
    </row>
    <row r="1624" spans="1:16" ht="43.5" hidden="1" x14ac:dyDescent="0.35">
      <c r="A1624">
        <v>1622</v>
      </c>
      <c r="B1624" s="5" t="s">
        <v>3317</v>
      </c>
      <c r="C1624" s="5" t="s">
        <v>3318</v>
      </c>
      <c r="D1624" s="6">
        <v>6900</v>
      </c>
      <c r="E1624" s="7">
        <v>7019</v>
      </c>
      <c r="F1624" t="s">
        <v>16</v>
      </c>
      <c r="G1624" t="s">
        <v>17</v>
      </c>
      <c r="H1624" t="s">
        <v>18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1614</v>
      </c>
      <c r="O1624" s="10" t="s">
        <v>8340</v>
      </c>
      <c r="P1624" t="s">
        <v>8341</v>
      </c>
    </row>
    <row r="1625" spans="1:16" ht="43.5" hidden="1" x14ac:dyDescent="0.35">
      <c r="A1625">
        <v>1623</v>
      </c>
      <c r="B1625" s="5" t="s">
        <v>3319</v>
      </c>
      <c r="C1625" s="5" t="s">
        <v>3320</v>
      </c>
      <c r="D1625" s="6">
        <v>750</v>
      </c>
      <c r="E1625" s="7">
        <v>758</v>
      </c>
      <c r="F1625" t="s">
        <v>16</v>
      </c>
      <c r="G1625" t="s">
        <v>24</v>
      </c>
      <c r="H1625" t="s">
        <v>25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1614</v>
      </c>
      <c r="O1625" s="10" t="s">
        <v>8340</v>
      </c>
      <c r="P1625" t="s">
        <v>8341</v>
      </c>
    </row>
    <row r="1626" spans="1:16" ht="43.5" hidden="1" x14ac:dyDescent="0.35">
      <c r="A1626">
        <v>1624</v>
      </c>
      <c r="B1626" s="5" t="s">
        <v>3321</v>
      </c>
      <c r="C1626" s="5" t="s">
        <v>3322</v>
      </c>
      <c r="D1626" s="6">
        <v>1000</v>
      </c>
      <c r="E1626" s="7">
        <v>1180</v>
      </c>
      <c r="F1626" t="s">
        <v>16</v>
      </c>
      <c r="G1626" t="s">
        <v>17</v>
      </c>
      <c r="H1626" t="s">
        <v>18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1614</v>
      </c>
      <c r="O1626" s="10" t="s">
        <v>8340</v>
      </c>
      <c r="P1626" t="s">
        <v>8341</v>
      </c>
    </row>
    <row r="1627" spans="1:16" ht="58" hidden="1" x14ac:dyDescent="0.35">
      <c r="A1627">
        <v>1625</v>
      </c>
      <c r="B1627" s="5" t="s">
        <v>3323</v>
      </c>
      <c r="C1627" s="5" t="s">
        <v>3324</v>
      </c>
      <c r="D1627" s="6">
        <v>7500</v>
      </c>
      <c r="E1627" s="7">
        <v>11650</v>
      </c>
      <c r="F1627" t="s">
        <v>16</v>
      </c>
      <c r="G1627" t="s">
        <v>17</v>
      </c>
      <c r="H1627" t="s">
        <v>18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1614</v>
      </c>
      <c r="O1627" s="10" t="s">
        <v>8340</v>
      </c>
      <c r="P1627" t="s">
        <v>8341</v>
      </c>
    </row>
    <row r="1628" spans="1:16" ht="43.5" hidden="1" x14ac:dyDescent="0.35">
      <c r="A1628">
        <v>1626</v>
      </c>
      <c r="B1628" s="5" t="s">
        <v>3325</v>
      </c>
      <c r="C1628" s="5" t="s">
        <v>3326</v>
      </c>
      <c r="D1628" s="6">
        <v>8000</v>
      </c>
      <c r="E1628" s="7">
        <v>8095</v>
      </c>
      <c r="F1628" t="s">
        <v>16</v>
      </c>
      <c r="G1628" t="s">
        <v>17</v>
      </c>
      <c r="H1628" t="s">
        <v>18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1614</v>
      </c>
      <c r="O1628" s="10" t="s">
        <v>8340</v>
      </c>
      <c r="P1628" t="s">
        <v>8341</v>
      </c>
    </row>
    <row r="1629" spans="1:16" ht="43.5" hidden="1" x14ac:dyDescent="0.35">
      <c r="A1629">
        <v>1627</v>
      </c>
      <c r="B1629" s="5" t="s">
        <v>3327</v>
      </c>
      <c r="C1629" s="5" t="s">
        <v>3328</v>
      </c>
      <c r="D1629" s="6">
        <v>2000</v>
      </c>
      <c r="E1629" s="7">
        <v>2340</v>
      </c>
      <c r="F1629" t="s">
        <v>16</v>
      </c>
      <c r="G1629" t="s">
        <v>17</v>
      </c>
      <c r="H1629" t="s">
        <v>18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1614</v>
      </c>
      <c r="O1629" s="10" t="s">
        <v>8340</v>
      </c>
      <c r="P1629" t="s">
        <v>8341</v>
      </c>
    </row>
    <row r="1630" spans="1:16" ht="29" hidden="1" x14ac:dyDescent="0.35">
      <c r="A1630">
        <v>1628</v>
      </c>
      <c r="B1630" s="5" t="s">
        <v>3329</v>
      </c>
      <c r="C1630" s="5" t="s">
        <v>3330</v>
      </c>
      <c r="D1630" s="6">
        <v>4000</v>
      </c>
      <c r="E1630" s="7">
        <v>4037</v>
      </c>
      <c r="F1630" t="s">
        <v>16</v>
      </c>
      <c r="G1630" t="s">
        <v>17</v>
      </c>
      <c r="H1630" t="s">
        <v>18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1614</v>
      </c>
      <c r="O1630" s="10" t="s">
        <v>8340</v>
      </c>
      <c r="P1630" t="s">
        <v>8341</v>
      </c>
    </row>
    <row r="1631" spans="1:16" ht="29" hidden="1" x14ac:dyDescent="0.35">
      <c r="A1631">
        <v>1629</v>
      </c>
      <c r="B1631" s="5" t="s">
        <v>3331</v>
      </c>
      <c r="C1631" s="5" t="s">
        <v>3332</v>
      </c>
      <c r="D1631" s="6">
        <v>6000</v>
      </c>
      <c r="E1631" s="7">
        <v>6220</v>
      </c>
      <c r="F1631" t="s">
        <v>16</v>
      </c>
      <c r="G1631" t="s">
        <v>17</v>
      </c>
      <c r="H1631" t="s">
        <v>18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1614</v>
      </c>
      <c r="O1631" s="10" t="s">
        <v>8340</v>
      </c>
      <c r="P1631" t="s">
        <v>8341</v>
      </c>
    </row>
    <row r="1632" spans="1:16" ht="43.5" hidden="1" x14ac:dyDescent="0.35">
      <c r="A1632">
        <v>1630</v>
      </c>
      <c r="B1632" s="5" t="s">
        <v>3333</v>
      </c>
      <c r="C1632" s="5" t="s">
        <v>3334</v>
      </c>
      <c r="D1632" s="6">
        <v>4000</v>
      </c>
      <c r="E1632" s="7">
        <v>10610</v>
      </c>
      <c r="F1632" t="s">
        <v>16</v>
      </c>
      <c r="G1632" t="s">
        <v>17</v>
      </c>
      <c r="H1632" t="s">
        <v>18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1614</v>
      </c>
      <c r="O1632" s="10" t="s">
        <v>8340</v>
      </c>
      <c r="P1632" t="s">
        <v>8341</v>
      </c>
    </row>
    <row r="1633" spans="1:16" ht="43.5" hidden="1" x14ac:dyDescent="0.35">
      <c r="A1633">
        <v>1631</v>
      </c>
      <c r="B1633" s="5" t="s">
        <v>3335</v>
      </c>
      <c r="C1633" s="5" t="s">
        <v>3336</v>
      </c>
      <c r="D1633" s="6">
        <v>10000</v>
      </c>
      <c r="E1633" s="7">
        <v>15591</v>
      </c>
      <c r="F1633" t="s">
        <v>16</v>
      </c>
      <c r="G1633" t="s">
        <v>17</v>
      </c>
      <c r="H1633" t="s">
        <v>18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1614</v>
      </c>
      <c r="O1633" s="10" t="s">
        <v>8340</v>
      </c>
      <c r="P1633" t="s">
        <v>8341</v>
      </c>
    </row>
    <row r="1634" spans="1:16" ht="58" hidden="1" x14ac:dyDescent="0.35">
      <c r="A1634">
        <v>1632</v>
      </c>
      <c r="B1634" s="5" t="s">
        <v>3337</v>
      </c>
      <c r="C1634" s="5" t="s">
        <v>3338</v>
      </c>
      <c r="D1634" s="6">
        <v>4000</v>
      </c>
      <c r="E1634" s="7">
        <v>4065</v>
      </c>
      <c r="F1634" t="s">
        <v>16</v>
      </c>
      <c r="G1634" t="s">
        <v>17</v>
      </c>
      <c r="H1634" t="s">
        <v>18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1614</v>
      </c>
      <c r="O1634" s="10" t="s">
        <v>8340</v>
      </c>
      <c r="P1634" t="s">
        <v>8341</v>
      </c>
    </row>
    <row r="1635" spans="1:16" ht="43.5" hidden="1" x14ac:dyDescent="0.35">
      <c r="A1635">
        <v>1633</v>
      </c>
      <c r="B1635" s="5" t="s">
        <v>3339</v>
      </c>
      <c r="C1635" s="5" t="s">
        <v>3340</v>
      </c>
      <c r="D1635" s="6">
        <v>10000</v>
      </c>
      <c r="E1635" s="7">
        <v>10000</v>
      </c>
      <c r="F1635" t="s">
        <v>16</v>
      </c>
      <c r="G1635" t="s">
        <v>17</v>
      </c>
      <c r="H1635" t="s">
        <v>18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1614</v>
      </c>
      <c r="O1635" s="10" t="s">
        <v>8340</v>
      </c>
      <c r="P1635" t="s">
        <v>8341</v>
      </c>
    </row>
    <row r="1636" spans="1:16" ht="43.5" hidden="1" x14ac:dyDescent="0.35">
      <c r="A1636">
        <v>1634</v>
      </c>
      <c r="B1636" s="5" t="s">
        <v>3341</v>
      </c>
      <c r="C1636" s="5" t="s">
        <v>3342</v>
      </c>
      <c r="D1636" s="6">
        <v>2000</v>
      </c>
      <c r="E1636" s="7">
        <v>2010</v>
      </c>
      <c r="F1636" t="s">
        <v>16</v>
      </c>
      <c r="G1636" t="s">
        <v>17</v>
      </c>
      <c r="H1636" t="s">
        <v>18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1614</v>
      </c>
      <c r="O1636" s="10" t="s">
        <v>8340</v>
      </c>
      <c r="P1636" t="s">
        <v>8341</v>
      </c>
    </row>
    <row r="1637" spans="1:16" ht="58" hidden="1" x14ac:dyDescent="0.35">
      <c r="A1637">
        <v>1635</v>
      </c>
      <c r="B1637" s="5" t="s">
        <v>3343</v>
      </c>
      <c r="C1637" s="5" t="s">
        <v>3344</v>
      </c>
      <c r="D1637" s="6">
        <v>2000</v>
      </c>
      <c r="E1637" s="7">
        <v>2506</v>
      </c>
      <c r="F1637" t="s">
        <v>16</v>
      </c>
      <c r="G1637" t="s">
        <v>17</v>
      </c>
      <c r="H1637" t="s">
        <v>18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1614</v>
      </c>
      <c r="O1637" s="10" t="s">
        <v>8340</v>
      </c>
      <c r="P1637" t="s">
        <v>8341</v>
      </c>
    </row>
    <row r="1638" spans="1:16" ht="43.5" hidden="1" x14ac:dyDescent="0.35">
      <c r="A1638">
        <v>1636</v>
      </c>
      <c r="B1638" s="5" t="s">
        <v>3345</v>
      </c>
      <c r="C1638" s="5" t="s">
        <v>3346</v>
      </c>
      <c r="D1638" s="6">
        <v>4500</v>
      </c>
      <c r="E1638" s="7">
        <v>4660</v>
      </c>
      <c r="F1638" t="s">
        <v>16</v>
      </c>
      <c r="G1638" t="s">
        <v>17</v>
      </c>
      <c r="H1638" t="s">
        <v>18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1614</v>
      </c>
      <c r="O1638" s="10" t="s">
        <v>8340</v>
      </c>
      <c r="P1638" t="s">
        <v>8341</v>
      </c>
    </row>
    <row r="1639" spans="1:16" ht="43.5" hidden="1" x14ac:dyDescent="0.35">
      <c r="A1639">
        <v>1637</v>
      </c>
      <c r="B1639" s="5" t="s">
        <v>3347</v>
      </c>
      <c r="C1639" s="5" t="s">
        <v>3348</v>
      </c>
      <c r="D1639" s="6">
        <v>500</v>
      </c>
      <c r="E1639" s="7">
        <v>519</v>
      </c>
      <c r="F1639" t="s">
        <v>16</v>
      </c>
      <c r="G1639" t="s">
        <v>17</v>
      </c>
      <c r="H1639" t="s">
        <v>18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1614</v>
      </c>
      <c r="O1639" s="10" t="s">
        <v>8340</v>
      </c>
      <c r="P1639" t="s">
        <v>8341</v>
      </c>
    </row>
    <row r="1640" spans="1:16" ht="29" hidden="1" x14ac:dyDescent="0.35">
      <c r="A1640">
        <v>1638</v>
      </c>
      <c r="B1640" s="5" t="s">
        <v>3349</v>
      </c>
      <c r="C1640" s="5" t="s">
        <v>3350</v>
      </c>
      <c r="D1640" s="6">
        <v>1000</v>
      </c>
      <c r="E1640" s="7">
        <v>1050</v>
      </c>
      <c r="F1640" t="s">
        <v>16</v>
      </c>
      <c r="G1640" t="s">
        <v>17</v>
      </c>
      <c r="H1640" t="s">
        <v>18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1614</v>
      </c>
      <c r="O1640" s="10" t="s">
        <v>8340</v>
      </c>
      <c r="P1640" t="s">
        <v>8341</v>
      </c>
    </row>
    <row r="1641" spans="1:16" ht="43.5" hidden="1" x14ac:dyDescent="0.35">
      <c r="A1641">
        <v>1639</v>
      </c>
      <c r="B1641" s="5" t="s">
        <v>3351</v>
      </c>
      <c r="C1641" s="5" t="s">
        <v>3352</v>
      </c>
      <c r="D1641" s="6">
        <v>1800</v>
      </c>
      <c r="E1641" s="7">
        <v>1800</v>
      </c>
      <c r="F1641" t="s">
        <v>16</v>
      </c>
      <c r="G1641" t="s">
        <v>17</v>
      </c>
      <c r="H1641" t="s">
        <v>18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1614</v>
      </c>
      <c r="O1641" s="10" t="s">
        <v>8340</v>
      </c>
      <c r="P1641" t="s">
        <v>8341</v>
      </c>
    </row>
    <row r="1642" spans="1:16" ht="43.5" hidden="1" x14ac:dyDescent="0.35">
      <c r="A1642">
        <v>1640</v>
      </c>
      <c r="B1642" s="5" t="s">
        <v>3353</v>
      </c>
      <c r="C1642" s="5" t="s">
        <v>3354</v>
      </c>
      <c r="D1642" s="6">
        <v>400</v>
      </c>
      <c r="E1642" s="7">
        <v>679.44</v>
      </c>
      <c r="F1642" t="s">
        <v>16</v>
      </c>
      <c r="G1642" t="s">
        <v>17</v>
      </c>
      <c r="H1642" t="s">
        <v>18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1614</v>
      </c>
      <c r="O1642" s="10" t="s">
        <v>8340</v>
      </c>
      <c r="P1642" t="s">
        <v>8341</v>
      </c>
    </row>
    <row r="1643" spans="1:16" ht="29" hidden="1" x14ac:dyDescent="0.35">
      <c r="A1643">
        <v>1641</v>
      </c>
      <c r="B1643" s="5" t="s">
        <v>3355</v>
      </c>
      <c r="C1643" s="5" t="s">
        <v>3356</v>
      </c>
      <c r="D1643" s="6">
        <v>2500</v>
      </c>
      <c r="E1643" s="7">
        <v>2535</v>
      </c>
      <c r="F1643" t="s">
        <v>16</v>
      </c>
      <c r="G1643" t="s">
        <v>17</v>
      </c>
      <c r="H1643" t="s">
        <v>18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3357</v>
      </c>
      <c r="O1643" s="10" t="s">
        <v>8340</v>
      </c>
      <c r="P1643" t="s">
        <v>8361</v>
      </c>
    </row>
    <row r="1644" spans="1:16" ht="43.5" hidden="1" x14ac:dyDescent="0.35">
      <c r="A1644">
        <v>1642</v>
      </c>
      <c r="B1644" s="5" t="s">
        <v>3358</v>
      </c>
      <c r="C1644" s="5" t="s">
        <v>3359</v>
      </c>
      <c r="D1644" s="6">
        <v>1200</v>
      </c>
      <c r="E1644" s="7">
        <v>1200</v>
      </c>
      <c r="F1644" t="s">
        <v>16</v>
      </c>
      <c r="G1644" t="s">
        <v>17</v>
      </c>
      <c r="H1644" t="s">
        <v>18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3357</v>
      </c>
      <c r="O1644" s="10" t="s">
        <v>8340</v>
      </c>
      <c r="P1644" t="s">
        <v>8361</v>
      </c>
    </row>
    <row r="1645" spans="1:16" ht="29" hidden="1" x14ac:dyDescent="0.35">
      <c r="A1645">
        <v>1643</v>
      </c>
      <c r="B1645" s="5" t="s">
        <v>3360</v>
      </c>
      <c r="C1645" s="5" t="s">
        <v>3361</v>
      </c>
      <c r="D1645" s="6">
        <v>5000</v>
      </c>
      <c r="E1645" s="7">
        <v>6235</v>
      </c>
      <c r="F1645" t="s">
        <v>16</v>
      </c>
      <c r="G1645" t="s">
        <v>17</v>
      </c>
      <c r="H1645" t="s">
        <v>18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3357</v>
      </c>
      <c r="O1645" s="10" t="s">
        <v>8340</v>
      </c>
      <c r="P1645" t="s">
        <v>8361</v>
      </c>
    </row>
    <row r="1646" spans="1:16" ht="43.5" hidden="1" x14ac:dyDescent="0.35">
      <c r="A1646">
        <v>1644</v>
      </c>
      <c r="B1646" s="5" t="s">
        <v>3362</v>
      </c>
      <c r="C1646" s="5" t="s">
        <v>3363</v>
      </c>
      <c r="D1646" s="6">
        <v>10000</v>
      </c>
      <c r="E1646" s="7">
        <v>10950</v>
      </c>
      <c r="F1646" t="s">
        <v>16</v>
      </c>
      <c r="G1646" t="s">
        <v>17</v>
      </c>
      <c r="H1646" t="s">
        <v>18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3357</v>
      </c>
      <c r="O1646" s="10" t="s">
        <v>8340</v>
      </c>
      <c r="P1646" t="s">
        <v>8361</v>
      </c>
    </row>
    <row r="1647" spans="1:16" ht="43.5" hidden="1" x14ac:dyDescent="0.35">
      <c r="A1647">
        <v>1645</v>
      </c>
      <c r="B1647" s="5" t="s">
        <v>3364</v>
      </c>
      <c r="C1647" s="5" t="s">
        <v>3365</v>
      </c>
      <c r="D1647" s="6">
        <v>5000</v>
      </c>
      <c r="E1647" s="7">
        <v>5540</v>
      </c>
      <c r="F1647" t="s">
        <v>16</v>
      </c>
      <c r="G1647" t="s">
        <v>17</v>
      </c>
      <c r="H1647" t="s">
        <v>18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3357</v>
      </c>
      <c r="O1647" s="10" t="s">
        <v>8340</v>
      </c>
      <c r="P1647" t="s">
        <v>8361</v>
      </c>
    </row>
    <row r="1648" spans="1:16" ht="58" hidden="1" x14ac:dyDescent="0.35">
      <c r="A1648">
        <v>1646</v>
      </c>
      <c r="B1648" s="5" t="s">
        <v>3366</v>
      </c>
      <c r="C1648" s="5" t="s">
        <v>3367</v>
      </c>
      <c r="D1648" s="6">
        <v>2000</v>
      </c>
      <c r="E1648" s="7">
        <v>2204</v>
      </c>
      <c r="F1648" t="s">
        <v>16</v>
      </c>
      <c r="G1648" t="s">
        <v>24</v>
      </c>
      <c r="H1648" t="s">
        <v>25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3357</v>
      </c>
      <c r="O1648" s="10" t="s">
        <v>8340</v>
      </c>
      <c r="P1648" t="s">
        <v>8361</v>
      </c>
    </row>
    <row r="1649" spans="1:16" ht="43.5" hidden="1" x14ac:dyDescent="0.35">
      <c r="A1649">
        <v>1647</v>
      </c>
      <c r="B1649" s="5" t="s">
        <v>3368</v>
      </c>
      <c r="C1649" s="5" t="s">
        <v>3369</v>
      </c>
      <c r="D1649" s="6">
        <v>5000</v>
      </c>
      <c r="E1649" s="7">
        <v>5236</v>
      </c>
      <c r="F1649" t="s">
        <v>16</v>
      </c>
      <c r="G1649" t="s">
        <v>17</v>
      </c>
      <c r="H1649" t="s">
        <v>18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3357</v>
      </c>
      <c r="O1649" s="10" t="s">
        <v>8340</v>
      </c>
      <c r="P1649" t="s">
        <v>8361</v>
      </c>
    </row>
    <row r="1650" spans="1:16" ht="43.5" hidden="1" x14ac:dyDescent="0.35">
      <c r="A1650">
        <v>1648</v>
      </c>
      <c r="B1650" s="5" t="s">
        <v>3370</v>
      </c>
      <c r="C1650" s="5" t="s">
        <v>3371</v>
      </c>
      <c r="D1650" s="6">
        <v>2300</v>
      </c>
      <c r="E1650" s="7">
        <v>2881</v>
      </c>
      <c r="F1650" t="s">
        <v>16</v>
      </c>
      <c r="G1650" t="s">
        <v>17</v>
      </c>
      <c r="H1650" t="s">
        <v>18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3357</v>
      </c>
      <c r="O1650" s="10" t="s">
        <v>8340</v>
      </c>
      <c r="P1650" t="s">
        <v>8361</v>
      </c>
    </row>
    <row r="1651" spans="1:16" ht="43.5" hidden="1" x14ac:dyDescent="0.35">
      <c r="A1651">
        <v>1649</v>
      </c>
      <c r="B1651" s="5" t="s">
        <v>3372</v>
      </c>
      <c r="C1651" s="5" t="s">
        <v>3373</v>
      </c>
      <c r="D1651" s="6">
        <v>3800</v>
      </c>
      <c r="E1651" s="7">
        <v>3822.33</v>
      </c>
      <c r="F1651" t="s">
        <v>16</v>
      </c>
      <c r="G1651" t="s">
        <v>17</v>
      </c>
      <c r="H1651" t="s">
        <v>18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3357</v>
      </c>
      <c r="O1651" s="10" t="s">
        <v>8340</v>
      </c>
      <c r="P1651" t="s">
        <v>8361</v>
      </c>
    </row>
    <row r="1652" spans="1:16" ht="43.5" hidden="1" x14ac:dyDescent="0.35">
      <c r="A1652">
        <v>1650</v>
      </c>
      <c r="B1652" s="5" t="s">
        <v>3374</v>
      </c>
      <c r="C1652" s="5" t="s">
        <v>3375</v>
      </c>
      <c r="D1652" s="6">
        <v>2000</v>
      </c>
      <c r="E1652" s="7">
        <v>2831</v>
      </c>
      <c r="F1652" t="s">
        <v>16</v>
      </c>
      <c r="G1652" t="s">
        <v>17</v>
      </c>
      <c r="H1652" t="s">
        <v>18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3357</v>
      </c>
      <c r="O1652" s="10" t="s">
        <v>8340</v>
      </c>
      <c r="P1652" t="s">
        <v>8361</v>
      </c>
    </row>
    <row r="1653" spans="1:16" ht="43.5" hidden="1" x14ac:dyDescent="0.35">
      <c r="A1653">
        <v>1651</v>
      </c>
      <c r="B1653" s="5" t="s">
        <v>3376</v>
      </c>
      <c r="C1653" s="5" t="s">
        <v>3377</v>
      </c>
      <c r="D1653" s="6">
        <v>2000</v>
      </c>
      <c r="E1653" s="7">
        <v>2015</v>
      </c>
      <c r="F1653" t="s">
        <v>16</v>
      </c>
      <c r="G1653" t="s">
        <v>17</v>
      </c>
      <c r="H1653" t="s">
        <v>18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3357</v>
      </c>
      <c r="O1653" s="10" t="s">
        <v>8340</v>
      </c>
      <c r="P1653" t="s">
        <v>8361</v>
      </c>
    </row>
    <row r="1654" spans="1:16" ht="43.5" hidden="1" x14ac:dyDescent="0.35">
      <c r="A1654">
        <v>1652</v>
      </c>
      <c r="B1654" s="5" t="s">
        <v>3378</v>
      </c>
      <c r="C1654" s="5" t="s">
        <v>3379</v>
      </c>
      <c r="D1654" s="6">
        <v>4500</v>
      </c>
      <c r="E1654" s="7">
        <v>4530</v>
      </c>
      <c r="F1654" t="s">
        <v>16</v>
      </c>
      <c r="G1654" t="s">
        <v>17</v>
      </c>
      <c r="H1654" t="s">
        <v>18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3357</v>
      </c>
      <c r="O1654" s="10" t="s">
        <v>8340</v>
      </c>
      <c r="P1654" t="s">
        <v>8361</v>
      </c>
    </row>
    <row r="1655" spans="1:16" ht="43.5" hidden="1" x14ac:dyDescent="0.35">
      <c r="A1655">
        <v>1653</v>
      </c>
      <c r="B1655" s="5" t="s">
        <v>3380</v>
      </c>
      <c r="C1655" s="5" t="s">
        <v>3381</v>
      </c>
      <c r="D1655" s="6">
        <v>5000</v>
      </c>
      <c r="E1655" s="7">
        <v>8711.52</v>
      </c>
      <c r="F1655" t="s">
        <v>16</v>
      </c>
      <c r="G1655" t="s">
        <v>17</v>
      </c>
      <c r="H1655" t="s">
        <v>18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3357</v>
      </c>
      <c r="O1655" s="10" t="s">
        <v>8340</v>
      </c>
      <c r="P1655" t="s">
        <v>8361</v>
      </c>
    </row>
    <row r="1656" spans="1:16" ht="43.5" hidden="1" x14ac:dyDescent="0.35">
      <c r="A1656">
        <v>1654</v>
      </c>
      <c r="B1656" s="5" t="s">
        <v>3382</v>
      </c>
      <c r="C1656" s="5" t="s">
        <v>3383</v>
      </c>
      <c r="D1656" s="6">
        <v>1100</v>
      </c>
      <c r="E1656" s="7">
        <v>1319</v>
      </c>
      <c r="F1656" t="s">
        <v>16</v>
      </c>
      <c r="G1656" t="s">
        <v>17</v>
      </c>
      <c r="H1656" t="s">
        <v>18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3357</v>
      </c>
      <c r="O1656" s="10" t="s">
        <v>8340</v>
      </c>
      <c r="P1656" t="s">
        <v>8361</v>
      </c>
    </row>
    <row r="1657" spans="1:16" ht="29" hidden="1" x14ac:dyDescent="0.35">
      <c r="A1657">
        <v>1655</v>
      </c>
      <c r="B1657" s="5" t="s">
        <v>3384</v>
      </c>
      <c r="C1657" s="5" t="s">
        <v>3385</v>
      </c>
      <c r="D1657" s="6">
        <v>1500</v>
      </c>
      <c r="E1657" s="7">
        <v>2143</v>
      </c>
      <c r="F1657" t="s">
        <v>16</v>
      </c>
      <c r="G1657" t="s">
        <v>17</v>
      </c>
      <c r="H1657" t="s">
        <v>18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3357</v>
      </c>
      <c r="O1657" s="10" t="s">
        <v>8340</v>
      </c>
      <c r="P1657" t="s">
        <v>8361</v>
      </c>
    </row>
    <row r="1658" spans="1:16" ht="58" hidden="1" x14ac:dyDescent="0.35">
      <c r="A1658">
        <v>1656</v>
      </c>
      <c r="B1658" s="5" t="s">
        <v>3386</v>
      </c>
      <c r="C1658" s="5" t="s">
        <v>3387</v>
      </c>
      <c r="D1658" s="6">
        <v>7500</v>
      </c>
      <c r="E1658" s="7">
        <v>7525.12</v>
      </c>
      <c r="F1658" t="s">
        <v>16</v>
      </c>
      <c r="G1658" t="s">
        <v>17</v>
      </c>
      <c r="H1658" t="s">
        <v>18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3357</v>
      </c>
      <c r="O1658" s="10" t="s">
        <v>8340</v>
      </c>
      <c r="P1658" t="s">
        <v>8361</v>
      </c>
    </row>
    <row r="1659" spans="1:16" ht="58" hidden="1" x14ac:dyDescent="0.35">
      <c r="A1659">
        <v>1657</v>
      </c>
      <c r="B1659" s="5" t="s">
        <v>3388</v>
      </c>
      <c r="C1659" s="5" t="s">
        <v>3389</v>
      </c>
      <c r="D1659" s="6">
        <v>25000</v>
      </c>
      <c r="E1659" s="7">
        <v>26233.45</v>
      </c>
      <c r="F1659" t="s">
        <v>16</v>
      </c>
      <c r="G1659" t="s">
        <v>17</v>
      </c>
      <c r="H1659" t="s">
        <v>18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3357</v>
      </c>
      <c r="O1659" s="10" t="s">
        <v>8340</v>
      </c>
      <c r="P1659" t="s">
        <v>8361</v>
      </c>
    </row>
    <row r="1660" spans="1:16" ht="43.5" hidden="1" x14ac:dyDescent="0.35">
      <c r="A1660">
        <v>1658</v>
      </c>
      <c r="B1660" s="5" t="s">
        <v>3390</v>
      </c>
      <c r="C1660" s="5" t="s">
        <v>3391</v>
      </c>
      <c r="D1660" s="6">
        <v>6000</v>
      </c>
      <c r="E1660" s="7">
        <v>7934</v>
      </c>
      <c r="F1660" t="s">
        <v>16</v>
      </c>
      <c r="G1660" t="s">
        <v>17</v>
      </c>
      <c r="H1660" t="s">
        <v>18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3357</v>
      </c>
      <c r="O1660" s="10" t="s">
        <v>8340</v>
      </c>
      <c r="P1660" t="s">
        <v>8361</v>
      </c>
    </row>
    <row r="1661" spans="1:16" ht="43.5" hidden="1" x14ac:dyDescent="0.35">
      <c r="A1661">
        <v>1659</v>
      </c>
      <c r="B1661" s="5" t="s">
        <v>3392</v>
      </c>
      <c r="C1661" s="5" t="s">
        <v>3393</v>
      </c>
      <c r="D1661" s="6">
        <v>500</v>
      </c>
      <c r="E1661" s="7">
        <v>564</v>
      </c>
      <c r="F1661" t="s">
        <v>16</v>
      </c>
      <c r="G1661" t="s">
        <v>24</v>
      </c>
      <c r="H1661" t="s">
        <v>25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3357</v>
      </c>
      <c r="O1661" s="10" t="s">
        <v>8340</v>
      </c>
      <c r="P1661" t="s">
        <v>8361</v>
      </c>
    </row>
    <row r="1662" spans="1:16" ht="58" hidden="1" x14ac:dyDescent="0.35">
      <c r="A1662">
        <v>1660</v>
      </c>
      <c r="B1662" s="5" t="s">
        <v>3394</v>
      </c>
      <c r="C1662" s="5" t="s">
        <v>3395</v>
      </c>
      <c r="D1662" s="6">
        <v>80</v>
      </c>
      <c r="E1662" s="7">
        <v>1003</v>
      </c>
      <c r="F1662" t="s">
        <v>16</v>
      </c>
      <c r="G1662" t="s">
        <v>1224</v>
      </c>
      <c r="H1662" t="s">
        <v>55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3357</v>
      </c>
      <c r="O1662" s="10" t="s">
        <v>8340</v>
      </c>
      <c r="P1662" t="s">
        <v>8361</v>
      </c>
    </row>
    <row r="1663" spans="1:16" ht="72.5" hidden="1" x14ac:dyDescent="0.35">
      <c r="A1663">
        <v>1661</v>
      </c>
      <c r="B1663" s="5" t="s">
        <v>3396</v>
      </c>
      <c r="C1663" s="5" t="s">
        <v>3397</v>
      </c>
      <c r="D1663" s="6">
        <v>7900</v>
      </c>
      <c r="E1663" s="7">
        <v>8098</v>
      </c>
      <c r="F1663" t="s">
        <v>16</v>
      </c>
      <c r="G1663" t="s">
        <v>2012</v>
      </c>
      <c r="H1663" t="s">
        <v>55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3357</v>
      </c>
      <c r="O1663" s="10" t="s">
        <v>8340</v>
      </c>
      <c r="P1663" t="s">
        <v>8361</v>
      </c>
    </row>
    <row r="1664" spans="1:16" ht="58" hidden="1" x14ac:dyDescent="0.35">
      <c r="A1664">
        <v>1662</v>
      </c>
      <c r="B1664" s="5" t="s">
        <v>3398</v>
      </c>
      <c r="C1664" s="5" t="s">
        <v>3399</v>
      </c>
      <c r="D1664" s="6">
        <v>8000</v>
      </c>
      <c r="E1664" s="7">
        <v>8211</v>
      </c>
      <c r="F1664" t="s">
        <v>16</v>
      </c>
      <c r="G1664" t="s">
        <v>17</v>
      </c>
      <c r="H1664" t="s">
        <v>18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3357</v>
      </c>
      <c r="O1664" s="10" t="s">
        <v>8340</v>
      </c>
      <c r="P1664" t="s">
        <v>8361</v>
      </c>
    </row>
    <row r="1665" spans="1:16" ht="43.5" hidden="1" x14ac:dyDescent="0.35">
      <c r="A1665">
        <v>1663</v>
      </c>
      <c r="B1665" s="5" t="s">
        <v>3400</v>
      </c>
      <c r="C1665" s="5" t="s">
        <v>3401</v>
      </c>
      <c r="D1665" s="6">
        <v>1000</v>
      </c>
      <c r="E1665" s="7">
        <v>1080</v>
      </c>
      <c r="F1665" t="s">
        <v>16</v>
      </c>
      <c r="G1665" t="s">
        <v>17</v>
      </c>
      <c r="H1665" t="s">
        <v>18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3357</v>
      </c>
      <c r="O1665" s="10" t="s">
        <v>8340</v>
      </c>
      <c r="P1665" t="s">
        <v>8361</v>
      </c>
    </row>
    <row r="1666" spans="1:16" ht="43.5" hidden="1" x14ac:dyDescent="0.35">
      <c r="A1666">
        <v>1664</v>
      </c>
      <c r="B1666" s="5" t="s">
        <v>3402</v>
      </c>
      <c r="C1666" s="5" t="s">
        <v>3403</v>
      </c>
      <c r="D1666" s="6">
        <v>2500</v>
      </c>
      <c r="E1666" s="7">
        <v>3060.22</v>
      </c>
      <c r="F1666" t="s">
        <v>16</v>
      </c>
      <c r="G1666" t="s">
        <v>17</v>
      </c>
      <c r="H1666" t="s">
        <v>18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3357</v>
      </c>
      <c r="O1666" s="10" t="s">
        <v>8340</v>
      </c>
      <c r="P1666" t="s">
        <v>8361</v>
      </c>
    </row>
    <row r="1667" spans="1:16" ht="43.5" hidden="1" x14ac:dyDescent="0.35">
      <c r="A1667">
        <v>1665</v>
      </c>
      <c r="B1667" s="5" t="s">
        <v>3404</v>
      </c>
      <c r="C1667" s="5" t="s">
        <v>3405</v>
      </c>
      <c r="D1667" s="6">
        <v>3500</v>
      </c>
      <c r="E1667" s="7">
        <v>4181</v>
      </c>
      <c r="F1667" t="s">
        <v>16</v>
      </c>
      <c r="G1667" t="s">
        <v>17</v>
      </c>
      <c r="H1667" t="s">
        <v>18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3357</v>
      </c>
      <c r="O1667" s="10" t="s">
        <v>8340</v>
      </c>
      <c r="P1667" t="s">
        <v>8361</v>
      </c>
    </row>
    <row r="1668" spans="1:16" ht="43.5" hidden="1" x14ac:dyDescent="0.35">
      <c r="A1668">
        <v>1666</v>
      </c>
      <c r="B1668" s="5" t="s">
        <v>3406</v>
      </c>
      <c r="C1668" s="5" t="s">
        <v>3407</v>
      </c>
      <c r="D1668" s="6">
        <v>2500</v>
      </c>
      <c r="E1668" s="7">
        <v>4022</v>
      </c>
      <c r="F1668" t="s">
        <v>16</v>
      </c>
      <c r="G1668" t="s">
        <v>17</v>
      </c>
      <c r="H1668" t="s">
        <v>18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3357</v>
      </c>
      <c r="O1668" s="10" t="s">
        <v>8340</v>
      </c>
      <c r="P1668" t="s">
        <v>8361</v>
      </c>
    </row>
    <row r="1669" spans="1:16" ht="43.5" hidden="1" x14ac:dyDescent="0.35">
      <c r="A1669">
        <v>1667</v>
      </c>
      <c r="B1669" s="5" t="s">
        <v>3408</v>
      </c>
      <c r="C1669" s="5" t="s">
        <v>3409</v>
      </c>
      <c r="D1669" s="6">
        <v>3400</v>
      </c>
      <c r="E1669" s="7">
        <v>4313</v>
      </c>
      <c r="F1669" t="s">
        <v>16</v>
      </c>
      <c r="G1669" t="s">
        <v>17</v>
      </c>
      <c r="H1669" t="s">
        <v>18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3357</v>
      </c>
      <c r="O1669" s="10" t="s">
        <v>8340</v>
      </c>
      <c r="P1669" t="s">
        <v>8361</v>
      </c>
    </row>
    <row r="1670" spans="1:16" ht="43.5" hidden="1" x14ac:dyDescent="0.35">
      <c r="A1670">
        <v>1668</v>
      </c>
      <c r="B1670" s="5" t="s">
        <v>3410</v>
      </c>
      <c r="C1670" s="5" t="s">
        <v>3411</v>
      </c>
      <c r="D1670" s="6">
        <v>8000</v>
      </c>
      <c r="E1670" s="7">
        <v>8211</v>
      </c>
      <c r="F1670" t="s">
        <v>16</v>
      </c>
      <c r="G1670" t="s">
        <v>17</v>
      </c>
      <c r="H1670" t="s">
        <v>18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3357</v>
      </c>
      <c r="O1670" s="10" t="s">
        <v>8340</v>
      </c>
      <c r="P1670" t="s">
        <v>8361</v>
      </c>
    </row>
    <row r="1671" spans="1:16" ht="58" hidden="1" x14ac:dyDescent="0.35">
      <c r="A1671">
        <v>1669</v>
      </c>
      <c r="B1671" s="5" t="s">
        <v>3412</v>
      </c>
      <c r="C1671" s="5" t="s">
        <v>3413</v>
      </c>
      <c r="D1671" s="6">
        <v>2000</v>
      </c>
      <c r="E1671" s="7">
        <v>2795</v>
      </c>
      <c r="F1671" t="s">
        <v>16</v>
      </c>
      <c r="G1671" t="s">
        <v>17</v>
      </c>
      <c r="H1671" t="s">
        <v>18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3357</v>
      </c>
      <c r="O1671" s="10" t="s">
        <v>8340</v>
      </c>
      <c r="P1671" t="s">
        <v>8361</v>
      </c>
    </row>
    <row r="1672" spans="1:16" ht="58" hidden="1" x14ac:dyDescent="0.35">
      <c r="A1672">
        <v>1670</v>
      </c>
      <c r="B1672" s="5" t="s">
        <v>3414</v>
      </c>
      <c r="C1672" s="5" t="s">
        <v>3415</v>
      </c>
      <c r="D1672" s="6">
        <v>1000</v>
      </c>
      <c r="E1672" s="7">
        <v>1026</v>
      </c>
      <c r="F1672" t="s">
        <v>16</v>
      </c>
      <c r="G1672" t="s">
        <v>17</v>
      </c>
      <c r="H1672" t="s">
        <v>18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3357</v>
      </c>
      <c r="O1672" s="10" t="s">
        <v>8340</v>
      </c>
      <c r="P1672" t="s">
        <v>8361</v>
      </c>
    </row>
    <row r="1673" spans="1:16" ht="29" hidden="1" x14ac:dyDescent="0.35">
      <c r="A1673">
        <v>1671</v>
      </c>
      <c r="B1673" s="5" t="s">
        <v>3416</v>
      </c>
      <c r="C1673" s="5" t="s">
        <v>3417</v>
      </c>
      <c r="D1673" s="6">
        <v>2000</v>
      </c>
      <c r="E1673" s="7">
        <v>2013.47</v>
      </c>
      <c r="F1673" t="s">
        <v>16</v>
      </c>
      <c r="G1673" t="s">
        <v>17</v>
      </c>
      <c r="H1673" t="s">
        <v>18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3357</v>
      </c>
      <c r="O1673" s="10" t="s">
        <v>8340</v>
      </c>
      <c r="P1673" t="s">
        <v>8361</v>
      </c>
    </row>
    <row r="1674" spans="1:16" ht="43.5" hidden="1" x14ac:dyDescent="0.35">
      <c r="A1674">
        <v>1672</v>
      </c>
      <c r="B1674" s="5" t="s">
        <v>3418</v>
      </c>
      <c r="C1674" s="5" t="s">
        <v>3419</v>
      </c>
      <c r="D1674" s="6">
        <v>1700</v>
      </c>
      <c r="E1674" s="7">
        <v>1920</v>
      </c>
      <c r="F1674" t="s">
        <v>16</v>
      </c>
      <c r="G1674" t="s">
        <v>17</v>
      </c>
      <c r="H1674" t="s">
        <v>18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3357</v>
      </c>
      <c r="O1674" s="10" t="s">
        <v>8340</v>
      </c>
      <c r="P1674" t="s">
        <v>8361</v>
      </c>
    </row>
    <row r="1675" spans="1:16" ht="43.5" hidden="1" x14ac:dyDescent="0.35">
      <c r="A1675">
        <v>1673</v>
      </c>
      <c r="B1675" s="5" t="s">
        <v>3420</v>
      </c>
      <c r="C1675" s="5" t="s">
        <v>3421</v>
      </c>
      <c r="D1675" s="6">
        <v>2100</v>
      </c>
      <c r="E1675" s="7">
        <v>2690</v>
      </c>
      <c r="F1675" t="s">
        <v>16</v>
      </c>
      <c r="G1675" t="s">
        <v>17</v>
      </c>
      <c r="H1675" t="s">
        <v>18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3357</v>
      </c>
      <c r="O1675" s="10" t="s">
        <v>8340</v>
      </c>
      <c r="P1675" t="s">
        <v>8361</v>
      </c>
    </row>
    <row r="1676" spans="1:16" ht="43.5" hidden="1" x14ac:dyDescent="0.35">
      <c r="A1676">
        <v>1674</v>
      </c>
      <c r="B1676" s="5" t="s">
        <v>3422</v>
      </c>
      <c r="C1676" s="5" t="s">
        <v>3423</v>
      </c>
      <c r="D1676" s="6">
        <v>5000</v>
      </c>
      <c r="E1676" s="7">
        <v>10085</v>
      </c>
      <c r="F1676" t="s">
        <v>16</v>
      </c>
      <c r="G1676" t="s">
        <v>17</v>
      </c>
      <c r="H1676" t="s">
        <v>18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3357</v>
      </c>
      <c r="O1676" s="10" t="s">
        <v>8340</v>
      </c>
      <c r="P1676" t="s">
        <v>8361</v>
      </c>
    </row>
    <row r="1677" spans="1:16" ht="29" hidden="1" x14ac:dyDescent="0.35">
      <c r="A1677">
        <v>1675</v>
      </c>
      <c r="B1677" s="5" t="s">
        <v>3424</v>
      </c>
      <c r="C1677" s="5" t="s">
        <v>3425</v>
      </c>
      <c r="D1677" s="6">
        <v>1000</v>
      </c>
      <c r="E1677" s="7">
        <v>1374.16</v>
      </c>
      <c r="F1677" t="s">
        <v>16</v>
      </c>
      <c r="G1677" t="s">
        <v>17</v>
      </c>
      <c r="H1677" t="s">
        <v>18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3357</v>
      </c>
      <c r="O1677" s="10" t="s">
        <v>8340</v>
      </c>
      <c r="P1677" t="s">
        <v>8361</v>
      </c>
    </row>
    <row r="1678" spans="1:16" ht="29" hidden="1" x14ac:dyDescent="0.35">
      <c r="A1678">
        <v>1676</v>
      </c>
      <c r="B1678" s="5" t="s">
        <v>3426</v>
      </c>
      <c r="C1678" s="5" t="s">
        <v>3427</v>
      </c>
      <c r="D1678" s="6">
        <v>3000</v>
      </c>
      <c r="E1678" s="7">
        <v>3460</v>
      </c>
      <c r="F1678" t="s">
        <v>16</v>
      </c>
      <c r="G1678" t="s">
        <v>17</v>
      </c>
      <c r="H1678" t="s">
        <v>18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3357</v>
      </c>
      <c r="O1678" s="10" t="s">
        <v>8340</v>
      </c>
      <c r="P1678" t="s">
        <v>8361</v>
      </c>
    </row>
    <row r="1679" spans="1:16" ht="43.5" hidden="1" x14ac:dyDescent="0.35">
      <c r="A1679">
        <v>1677</v>
      </c>
      <c r="B1679" s="5" t="s">
        <v>3428</v>
      </c>
      <c r="C1679" s="5" t="s">
        <v>3429</v>
      </c>
      <c r="D1679" s="6">
        <v>6000</v>
      </c>
      <c r="E1679" s="7">
        <v>6700</v>
      </c>
      <c r="F1679" t="s">
        <v>16</v>
      </c>
      <c r="G1679" t="s">
        <v>54</v>
      </c>
      <c r="H1679" t="s">
        <v>55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3357</v>
      </c>
      <c r="O1679" s="10" t="s">
        <v>8340</v>
      </c>
      <c r="P1679" t="s">
        <v>8361</v>
      </c>
    </row>
    <row r="1680" spans="1:16" ht="43.5" hidden="1" x14ac:dyDescent="0.35">
      <c r="A1680">
        <v>1678</v>
      </c>
      <c r="B1680" s="5" t="s">
        <v>3430</v>
      </c>
      <c r="C1680" s="5" t="s">
        <v>3431</v>
      </c>
      <c r="D1680" s="6">
        <v>1500</v>
      </c>
      <c r="E1680" s="7">
        <v>1776</v>
      </c>
      <c r="F1680" t="s">
        <v>16</v>
      </c>
      <c r="G1680" t="s">
        <v>17</v>
      </c>
      <c r="H1680" t="s">
        <v>18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3357</v>
      </c>
      <c r="O1680" s="10" t="s">
        <v>8340</v>
      </c>
      <c r="P1680" t="s">
        <v>8361</v>
      </c>
    </row>
    <row r="1681" spans="1:16" ht="58" hidden="1" x14ac:dyDescent="0.35">
      <c r="A1681">
        <v>1679</v>
      </c>
      <c r="B1681" s="5" t="s">
        <v>3432</v>
      </c>
      <c r="C1681" s="5" t="s">
        <v>3433</v>
      </c>
      <c r="D1681" s="6">
        <v>2000</v>
      </c>
      <c r="E1681" s="7">
        <v>3500</v>
      </c>
      <c r="F1681" t="s">
        <v>16</v>
      </c>
      <c r="G1681" t="s">
        <v>17</v>
      </c>
      <c r="H1681" t="s">
        <v>18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3357</v>
      </c>
      <c r="O1681" s="10" t="s">
        <v>8340</v>
      </c>
      <c r="P1681" t="s">
        <v>8361</v>
      </c>
    </row>
    <row r="1682" spans="1:16" ht="29" hidden="1" x14ac:dyDescent="0.35">
      <c r="A1682">
        <v>1680</v>
      </c>
      <c r="B1682" s="5" t="s">
        <v>3434</v>
      </c>
      <c r="C1682" s="5" t="s">
        <v>3435</v>
      </c>
      <c r="D1682" s="6">
        <v>1000</v>
      </c>
      <c r="E1682" s="7">
        <v>1175</v>
      </c>
      <c r="F1682" t="s">
        <v>16</v>
      </c>
      <c r="G1682" t="s">
        <v>17</v>
      </c>
      <c r="H1682" t="s">
        <v>18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3357</v>
      </c>
      <c r="O1682" s="10" t="s">
        <v>8340</v>
      </c>
      <c r="P1682" t="s">
        <v>8361</v>
      </c>
    </row>
    <row r="1683" spans="1:16" ht="58" hidden="1" x14ac:dyDescent="0.35">
      <c r="A1683">
        <v>1681</v>
      </c>
      <c r="B1683" s="5" t="s">
        <v>3436</v>
      </c>
      <c r="C1683" s="5" t="s">
        <v>3437</v>
      </c>
      <c r="D1683" s="6">
        <v>65000</v>
      </c>
      <c r="E1683" s="7">
        <v>65924.38</v>
      </c>
      <c r="F1683" t="s">
        <v>3438</v>
      </c>
      <c r="G1683" t="s">
        <v>17</v>
      </c>
      <c r="H1683" t="s">
        <v>18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3439</v>
      </c>
      <c r="O1683" s="10" t="s">
        <v>8340</v>
      </c>
      <c r="P1683" t="s">
        <v>8362</v>
      </c>
    </row>
    <row r="1684" spans="1:16" ht="43.5" hidden="1" x14ac:dyDescent="0.35">
      <c r="A1684">
        <v>1682</v>
      </c>
      <c r="B1684" s="5" t="s">
        <v>3440</v>
      </c>
      <c r="C1684" s="5" t="s">
        <v>3441</v>
      </c>
      <c r="D1684" s="6">
        <v>6000</v>
      </c>
      <c r="E1684" s="7">
        <v>0</v>
      </c>
      <c r="F1684" t="s">
        <v>3438</v>
      </c>
      <c r="G1684" t="s">
        <v>17</v>
      </c>
      <c r="H1684" t="s">
        <v>18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3439</v>
      </c>
      <c r="O1684" s="10" t="s">
        <v>8340</v>
      </c>
      <c r="P1684" t="s">
        <v>8362</v>
      </c>
    </row>
    <row r="1685" spans="1:16" ht="43.5" hidden="1" x14ac:dyDescent="0.35">
      <c r="A1685">
        <v>1683</v>
      </c>
      <c r="B1685" s="5" t="s">
        <v>3442</v>
      </c>
      <c r="C1685" s="5" t="s">
        <v>3443</v>
      </c>
      <c r="D1685" s="6">
        <v>3500</v>
      </c>
      <c r="E1685" s="7">
        <v>760</v>
      </c>
      <c r="F1685" t="s">
        <v>3438</v>
      </c>
      <c r="G1685" t="s">
        <v>179</v>
      </c>
      <c r="H1685" t="s">
        <v>55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3439</v>
      </c>
      <c r="O1685" s="10" t="s">
        <v>8340</v>
      </c>
      <c r="P1685" t="s">
        <v>8362</v>
      </c>
    </row>
    <row r="1686" spans="1:16" ht="29" hidden="1" x14ac:dyDescent="0.35">
      <c r="A1686">
        <v>1684</v>
      </c>
      <c r="B1686" s="5" t="s">
        <v>3444</v>
      </c>
      <c r="C1686" s="5" t="s">
        <v>3445</v>
      </c>
      <c r="D1686" s="6">
        <v>8000</v>
      </c>
      <c r="E1686" s="7">
        <v>8730</v>
      </c>
      <c r="F1686" t="s">
        <v>3438</v>
      </c>
      <c r="G1686" t="s">
        <v>17</v>
      </c>
      <c r="H1686" t="s">
        <v>18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3439</v>
      </c>
      <c r="O1686" s="10" t="s">
        <v>8340</v>
      </c>
      <c r="P1686" t="s">
        <v>8362</v>
      </c>
    </row>
    <row r="1687" spans="1:16" ht="43.5" hidden="1" x14ac:dyDescent="0.35">
      <c r="A1687">
        <v>1685</v>
      </c>
      <c r="B1687" s="5" t="s">
        <v>3446</v>
      </c>
      <c r="C1687" s="5" t="s">
        <v>3447</v>
      </c>
      <c r="D1687" s="6">
        <v>350</v>
      </c>
      <c r="E1687" s="7">
        <v>360</v>
      </c>
      <c r="F1687" t="s">
        <v>3438</v>
      </c>
      <c r="G1687" t="s">
        <v>17</v>
      </c>
      <c r="H1687" t="s">
        <v>18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3439</v>
      </c>
      <c r="O1687" s="10" t="s">
        <v>8340</v>
      </c>
      <c r="P1687" t="s">
        <v>8362</v>
      </c>
    </row>
    <row r="1688" spans="1:16" ht="43.5" hidden="1" x14ac:dyDescent="0.35">
      <c r="A1688">
        <v>1686</v>
      </c>
      <c r="B1688" s="5" t="s">
        <v>3448</v>
      </c>
      <c r="C1688" s="5" t="s">
        <v>3449</v>
      </c>
      <c r="D1688" s="6">
        <v>5000</v>
      </c>
      <c r="E1688" s="7">
        <v>18</v>
      </c>
      <c r="F1688" t="s">
        <v>3438</v>
      </c>
      <c r="G1688" t="s">
        <v>159</v>
      </c>
      <c r="H1688" t="s">
        <v>160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3439</v>
      </c>
      <c r="O1688" s="10" t="s">
        <v>8340</v>
      </c>
      <c r="P1688" t="s">
        <v>8362</v>
      </c>
    </row>
    <row r="1689" spans="1:16" ht="43.5" hidden="1" x14ac:dyDescent="0.35">
      <c r="A1689">
        <v>1687</v>
      </c>
      <c r="B1689" s="5" t="s">
        <v>3450</v>
      </c>
      <c r="C1689" s="5" t="s">
        <v>3451</v>
      </c>
      <c r="D1689" s="6">
        <v>10000</v>
      </c>
      <c r="E1689" s="7">
        <v>3125</v>
      </c>
      <c r="F1689" t="s">
        <v>3438</v>
      </c>
      <c r="G1689" t="s">
        <v>17</v>
      </c>
      <c r="H1689" t="s">
        <v>18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3439</v>
      </c>
      <c r="O1689" s="10" t="s">
        <v>8340</v>
      </c>
      <c r="P1689" t="s">
        <v>8362</v>
      </c>
    </row>
    <row r="1690" spans="1:16" ht="58" hidden="1" x14ac:dyDescent="0.35">
      <c r="A1690">
        <v>1688</v>
      </c>
      <c r="B1690" s="5" t="s">
        <v>3452</v>
      </c>
      <c r="C1690" s="5" t="s">
        <v>3453</v>
      </c>
      <c r="D1690" s="6">
        <v>4000</v>
      </c>
      <c r="E1690" s="7">
        <v>1772</v>
      </c>
      <c r="F1690" t="s">
        <v>3438</v>
      </c>
      <c r="G1690" t="s">
        <v>17</v>
      </c>
      <c r="H1690" t="s">
        <v>18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3439</v>
      </c>
      <c r="O1690" s="10" t="s">
        <v>8340</v>
      </c>
      <c r="P1690" t="s">
        <v>8362</v>
      </c>
    </row>
    <row r="1691" spans="1:16" ht="29" hidden="1" x14ac:dyDescent="0.35">
      <c r="A1691">
        <v>1689</v>
      </c>
      <c r="B1691" s="5" t="s">
        <v>3454</v>
      </c>
      <c r="C1691" s="5" t="s">
        <v>3455</v>
      </c>
      <c r="D1691" s="6">
        <v>2400</v>
      </c>
      <c r="E1691" s="7">
        <v>2400</v>
      </c>
      <c r="F1691" t="s">
        <v>3438</v>
      </c>
      <c r="G1691" t="s">
        <v>17</v>
      </c>
      <c r="H1691" t="s">
        <v>18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3439</v>
      </c>
      <c r="O1691" s="10" t="s">
        <v>8340</v>
      </c>
      <c r="P1691" t="s">
        <v>8362</v>
      </c>
    </row>
    <row r="1692" spans="1:16" ht="43.5" hidden="1" x14ac:dyDescent="0.35">
      <c r="A1692">
        <v>1690</v>
      </c>
      <c r="B1692" s="5" t="s">
        <v>3456</v>
      </c>
      <c r="C1692" s="5" t="s">
        <v>3457</v>
      </c>
      <c r="D1692" s="6">
        <v>2500</v>
      </c>
      <c r="E1692" s="7">
        <v>635</v>
      </c>
      <c r="F1692" t="s">
        <v>3438</v>
      </c>
      <c r="G1692" t="s">
        <v>17</v>
      </c>
      <c r="H1692" t="s">
        <v>18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3439</v>
      </c>
      <c r="O1692" s="10" t="s">
        <v>8340</v>
      </c>
      <c r="P1692" t="s">
        <v>8362</v>
      </c>
    </row>
    <row r="1693" spans="1:16" ht="43.5" hidden="1" x14ac:dyDescent="0.35">
      <c r="A1693">
        <v>1691</v>
      </c>
      <c r="B1693" s="5" t="s">
        <v>3458</v>
      </c>
      <c r="C1693" s="5" t="s">
        <v>3459</v>
      </c>
      <c r="D1693" s="6">
        <v>30000</v>
      </c>
      <c r="E1693" s="7">
        <v>10042</v>
      </c>
      <c r="F1693" t="s">
        <v>3438</v>
      </c>
      <c r="G1693" t="s">
        <v>17</v>
      </c>
      <c r="H1693" t="s">
        <v>18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3439</v>
      </c>
      <c r="O1693" s="10" t="s">
        <v>8340</v>
      </c>
      <c r="P1693" t="s">
        <v>8362</v>
      </c>
    </row>
    <row r="1694" spans="1:16" ht="43.5" hidden="1" x14ac:dyDescent="0.35">
      <c r="A1694">
        <v>1692</v>
      </c>
      <c r="B1694" s="5" t="s">
        <v>3460</v>
      </c>
      <c r="C1694" s="5" t="s">
        <v>3461</v>
      </c>
      <c r="D1694" s="6">
        <v>5000</v>
      </c>
      <c r="E1694" s="7">
        <v>2390</v>
      </c>
      <c r="F1694" t="s">
        <v>3438</v>
      </c>
      <c r="G1694" t="s">
        <v>17</v>
      </c>
      <c r="H1694" t="s">
        <v>18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3439</v>
      </c>
      <c r="O1694" s="10" t="s">
        <v>8340</v>
      </c>
      <c r="P1694" t="s">
        <v>8362</v>
      </c>
    </row>
    <row r="1695" spans="1:16" ht="43.5" hidden="1" x14ac:dyDescent="0.35">
      <c r="A1695">
        <v>1693</v>
      </c>
      <c r="B1695" s="5" t="s">
        <v>3462</v>
      </c>
      <c r="C1695" s="5" t="s">
        <v>3463</v>
      </c>
      <c r="D1695" s="6">
        <v>3000</v>
      </c>
      <c r="E1695" s="7">
        <v>280</v>
      </c>
      <c r="F1695" t="s">
        <v>3438</v>
      </c>
      <c r="G1695" t="s">
        <v>24</v>
      </c>
      <c r="H1695" t="s">
        <v>25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3439</v>
      </c>
      <c r="O1695" s="10" t="s">
        <v>8340</v>
      </c>
      <c r="P1695" t="s">
        <v>8362</v>
      </c>
    </row>
    <row r="1696" spans="1:16" ht="43.5" hidden="1" x14ac:dyDescent="0.35">
      <c r="A1696">
        <v>1694</v>
      </c>
      <c r="B1696" s="5" t="s">
        <v>3464</v>
      </c>
      <c r="C1696" s="5" t="s">
        <v>3465</v>
      </c>
      <c r="D1696" s="6">
        <v>10000</v>
      </c>
      <c r="E1696" s="7">
        <v>5</v>
      </c>
      <c r="F1696" t="s">
        <v>3438</v>
      </c>
      <c r="G1696" t="s">
        <v>17</v>
      </c>
      <c r="H1696" t="s">
        <v>18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3439</v>
      </c>
      <c r="O1696" s="10" t="s">
        <v>8340</v>
      </c>
      <c r="P1696" t="s">
        <v>8362</v>
      </c>
    </row>
    <row r="1697" spans="1:16" ht="58" hidden="1" x14ac:dyDescent="0.35">
      <c r="A1697">
        <v>1695</v>
      </c>
      <c r="B1697" s="5" t="s">
        <v>3466</v>
      </c>
      <c r="C1697" s="5" t="s">
        <v>3467</v>
      </c>
      <c r="D1697" s="6">
        <v>12000</v>
      </c>
      <c r="E1697" s="7">
        <v>1405</v>
      </c>
      <c r="F1697" t="s">
        <v>3438</v>
      </c>
      <c r="G1697" t="s">
        <v>17</v>
      </c>
      <c r="H1697" t="s">
        <v>18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3439</v>
      </c>
      <c r="O1697" s="10" t="s">
        <v>8340</v>
      </c>
      <c r="P1697" t="s">
        <v>8362</v>
      </c>
    </row>
    <row r="1698" spans="1:16" ht="58" hidden="1" x14ac:dyDescent="0.35">
      <c r="A1698">
        <v>1696</v>
      </c>
      <c r="B1698" s="5" t="s">
        <v>3468</v>
      </c>
      <c r="C1698" s="5" t="s">
        <v>3469</v>
      </c>
      <c r="D1698" s="6">
        <v>300000</v>
      </c>
      <c r="E1698" s="7">
        <v>0</v>
      </c>
      <c r="F1698" t="s">
        <v>3438</v>
      </c>
      <c r="G1698" t="s">
        <v>17</v>
      </c>
      <c r="H1698" t="s">
        <v>18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3439</v>
      </c>
      <c r="O1698" s="10" t="s">
        <v>8340</v>
      </c>
      <c r="P1698" t="s">
        <v>8362</v>
      </c>
    </row>
    <row r="1699" spans="1:16" ht="43.5" hidden="1" x14ac:dyDescent="0.35">
      <c r="A1699">
        <v>1697</v>
      </c>
      <c r="B1699" s="5" t="s">
        <v>3470</v>
      </c>
      <c r="C1699" s="5" t="s">
        <v>3471</v>
      </c>
      <c r="D1699" s="6">
        <v>12500</v>
      </c>
      <c r="E1699" s="7">
        <v>2526</v>
      </c>
      <c r="F1699" t="s">
        <v>3438</v>
      </c>
      <c r="G1699" t="s">
        <v>17</v>
      </c>
      <c r="H1699" t="s">
        <v>18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3439</v>
      </c>
      <c r="O1699" s="10" t="s">
        <v>8340</v>
      </c>
      <c r="P1699" t="s">
        <v>8362</v>
      </c>
    </row>
    <row r="1700" spans="1:16" ht="72.5" hidden="1" x14ac:dyDescent="0.35">
      <c r="A1700">
        <v>1698</v>
      </c>
      <c r="B1700" s="5" t="s">
        <v>3472</v>
      </c>
      <c r="C1700" s="5" t="s">
        <v>3473</v>
      </c>
      <c r="D1700" s="6">
        <v>125000</v>
      </c>
      <c r="E1700" s="7">
        <v>0</v>
      </c>
      <c r="F1700" t="s">
        <v>3438</v>
      </c>
      <c r="G1700" t="s">
        <v>17</v>
      </c>
      <c r="H1700" t="s">
        <v>18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3439</v>
      </c>
      <c r="O1700" s="10" t="s">
        <v>8340</v>
      </c>
      <c r="P1700" t="s">
        <v>8362</v>
      </c>
    </row>
    <row r="1701" spans="1:16" ht="58" hidden="1" x14ac:dyDescent="0.35">
      <c r="A1701">
        <v>1699</v>
      </c>
      <c r="B1701" s="5" t="s">
        <v>3474</v>
      </c>
      <c r="C1701" s="5" t="s">
        <v>3475</v>
      </c>
      <c r="D1701" s="6">
        <v>5105</v>
      </c>
      <c r="E1701" s="7">
        <v>216</v>
      </c>
      <c r="F1701" t="s">
        <v>3438</v>
      </c>
      <c r="G1701" t="s">
        <v>17</v>
      </c>
      <c r="H1701" t="s">
        <v>18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3439</v>
      </c>
      <c r="O1701" s="10" t="s">
        <v>8340</v>
      </c>
      <c r="P1701" t="s">
        <v>8362</v>
      </c>
    </row>
    <row r="1702" spans="1:16" ht="43.5" hidden="1" x14ac:dyDescent="0.35">
      <c r="A1702">
        <v>1700</v>
      </c>
      <c r="B1702" s="5" t="s">
        <v>3476</v>
      </c>
      <c r="C1702" s="5" t="s">
        <v>3477</v>
      </c>
      <c r="D1702" s="6">
        <v>20000</v>
      </c>
      <c r="E1702" s="7">
        <v>5212</v>
      </c>
      <c r="F1702" t="s">
        <v>3438</v>
      </c>
      <c r="G1702" t="s">
        <v>17</v>
      </c>
      <c r="H1702" t="s">
        <v>18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3439</v>
      </c>
      <c r="O1702" s="10" t="s">
        <v>8340</v>
      </c>
      <c r="P1702" t="s">
        <v>8362</v>
      </c>
    </row>
    <row r="1703" spans="1:16" ht="43.5" hidden="1" x14ac:dyDescent="0.35">
      <c r="A1703">
        <v>1701</v>
      </c>
      <c r="B1703" s="5" t="s">
        <v>3478</v>
      </c>
      <c r="C1703" s="5" t="s">
        <v>3479</v>
      </c>
      <c r="D1703" s="6">
        <v>5050</v>
      </c>
      <c r="E1703" s="7">
        <v>10</v>
      </c>
      <c r="F1703" t="s">
        <v>357</v>
      </c>
      <c r="G1703" t="s">
        <v>17</v>
      </c>
      <c r="H1703" t="s">
        <v>18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3439</v>
      </c>
      <c r="O1703" s="10" t="s">
        <v>8340</v>
      </c>
      <c r="P1703" t="s">
        <v>8362</v>
      </c>
    </row>
    <row r="1704" spans="1:16" ht="29" hidden="1" x14ac:dyDescent="0.35">
      <c r="A1704">
        <v>1702</v>
      </c>
      <c r="B1704" s="5" t="s">
        <v>3480</v>
      </c>
      <c r="C1704" s="5" t="s">
        <v>3481</v>
      </c>
      <c r="D1704" s="6">
        <v>16500</v>
      </c>
      <c r="E1704" s="7">
        <v>1</v>
      </c>
      <c r="F1704" t="s">
        <v>357</v>
      </c>
      <c r="G1704" t="s">
        <v>17</v>
      </c>
      <c r="H1704" t="s">
        <v>18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3439</v>
      </c>
      <c r="O1704" s="10" t="s">
        <v>8340</v>
      </c>
      <c r="P1704" t="s">
        <v>8362</v>
      </c>
    </row>
    <row r="1705" spans="1:16" ht="43.5" hidden="1" x14ac:dyDescent="0.35">
      <c r="A1705">
        <v>1703</v>
      </c>
      <c r="B1705" s="5" t="s">
        <v>3482</v>
      </c>
      <c r="C1705" s="5" t="s">
        <v>3483</v>
      </c>
      <c r="D1705" s="6">
        <v>5000</v>
      </c>
      <c r="E1705" s="7">
        <v>51</v>
      </c>
      <c r="F1705" t="s">
        <v>357</v>
      </c>
      <c r="G1705" t="s">
        <v>17</v>
      </c>
      <c r="H1705" t="s">
        <v>18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3439</v>
      </c>
      <c r="O1705" s="10" t="s">
        <v>8340</v>
      </c>
      <c r="P1705" t="s">
        <v>8362</v>
      </c>
    </row>
    <row r="1706" spans="1:16" ht="43.5" hidden="1" x14ac:dyDescent="0.35">
      <c r="A1706">
        <v>1704</v>
      </c>
      <c r="B1706" s="5" t="s">
        <v>3484</v>
      </c>
      <c r="C1706" s="5" t="s">
        <v>3485</v>
      </c>
      <c r="D1706" s="6">
        <v>2000</v>
      </c>
      <c r="E1706" s="7">
        <v>1302</v>
      </c>
      <c r="F1706" t="s">
        <v>357</v>
      </c>
      <c r="G1706" t="s">
        <v>17</v>
      </c>
      <c r="H1706" t="s">
        <v>18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3439</v>
      </c>
      <c r="O1706" s="10" t="s">
        <v>8340</v>
      </c>
      <c r="P1706" t="s">
        <v>8362</v>
      </c>
    </row>
    <row r="1707" spans="1:16" ht="43.5" hidden="1" x14ac:dyDescent="0.35">
      <c r="A1707">
        <v>1705</v>
      </c>
      <c r="B1707" s="5" t="s">
        <v>3486</v>
      </c>
      <c r="C1707" s="5" t="s">
        <v>3487</v>
      </c>
      <c r="D1707" s="6">
        <v>2000</v>
      </c>
      <c r="E1707" s="7">
        <v>0</v>
      </c>
      <c r="F1707" t="s">
        <v>357</v>
      </c>
      <c r="G1707" t="s">
        <v>17</v>
      </c>
      <c r="H1707" t="s">
        <v>18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3439</v>
      </c>
      <c r="O1707" s="10" t="s">
        <v>8340</v>
      </c>
      <c r="P1707" t="s">
        <v>8362</v>
      </c>
    </row>
    <row r="1708" spans="1:16" ht="43.5" hidden="1" x14ac:dyDescent="0.35">
      <c r="A1708">
        <v>1706</v>
      </c>
      <c r="B1708" s="5" t="s">
        <v>3488</v>
      </c>
      <c r="C1708" s="5" t="s">
        <v>3489</v>
      </c>
      <c r="D1708" s="6">
        <v>5500</v>
      </c>
      <c r="E1708" s="7">
        <v>0</v>
      </c>
      <c r="F1708" t="s">
        <v>357</v>
      </c>
      <c r="G1708" t="s">
        <v>502</v>
      </c>
      <c r="H1708" t="s">
        <v>55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3439</v>
      </c>
      <c r="O1708" s="10" t="s">
        <v>8340</v>
      </c>
      <c r="P1708" t="s">
        <v>8362</v>
      </c>
    </row>
    <row r="1709" spans="1:16" ht="43.5" hidden="1" x14ac:dyDescent="0.35">
      <c r="A1709">
        <v>1707</v>
      </c>
      <c r="B1709" s="5" t="s">
        <v>3490</v>
      </c>
      <c r="C1709" s="5" t="s">
        <v>3491</v>
      </c>
      <c r="D1709" s="6">
        <v>5000</v>
      </c>
      <c r="E1709" s="7">
        <v>487</v>
      </c>
      <c r="F1709" t="s">
        <v>357</v>
      </c>
      <c r="G1709" t="s">
        <v>17</v>
      </c>
      <c r="H1709" t="s">
        <v>18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3439</v>
      </c>
      <c r="O1709" s="10" t="s">
        <v>8340</v>
      </c>
      <c r="P1709" t="s">
        <v>8362</v>
      </c>
    </row>
    <row r="1710" spans="1:16" ht="58" hidden="1" x14ac:dyDescent="0.35">
      <c r="A1710">
        <v>1708</v>
      </c>
      <c r="B1710" s="5" t="s">
        <v>3492</v>
      </c>
      <c r="C1710" s="5" t="s">
        <v>3493</v>
      </c>
      <c r="D1710" s="6">
        <v>7000</v>
      </c>
      <c r="E1710" s="7">
        <v>0</v>
      </c>
      <c r="F1710" t="s">
        <v>357</v>
      </c>
      <c r="G1710" t="s">
        <v>17</v>
      </c>
      <c r="H1710" t="s">
        <v>18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3439</v>
      </c>
      <c r="O1710" s="10" t="s">
        <v>8340</v>
      </c>
      <c r="P1710" t="s">
        <v>8362</v>
      </c>
    </row>
    <row r="1711" spans="1:16" ht="43.5" hidden="1" x14ac:dyDescent="0.35">
      <c r="A1711">
        <v>1709</v>
      </c>
      <c r="B1711" s="5" t="s">
        <v>3494</v>
      </c>
      <c r="C1711" s="5" t="s">
        <v>3495</v>
      </c>
      <c r="D1711" s="6">
        <v>1750</v>
      </c>
      <c r="E1711" s="7">
        <v>85</v>
      </c>
      <c r="F1711" t="s">
        <v>357</v>
      </c>
      <c r="G1711" t="s">
        <v>17</v>
      </c>
      <c r="H1711" t="s">
        <v>18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3439</v>
      </c>
      <c r="O1711" s="10" t="s">
        <v>8340</v>
      </c>
      <c r="P1711" t="s">
        <v>8362</v>
      </c>
    </row>
    <row r="1712" spans="1:16" ht="29" hidden="1" x14ac:dyDescent="0.35">
      <c r="A1712">
        <v>1710</v>
      </c>
      <c r="B1712" s="5" t="s">
        <v>3496</v>
      </c>
      <c r="C1712" s="5" t="s">
        <v>3497</v>
      </c>
      <c r="D1712" s="6">
        <v>5000</v>
      </c>
      <c r="E1712" s="7">
        <v>34</v>
      </c>
      <c r="F1712" t="s">
        <v>357</v>
      </c>
      <c r="G1712" t="s">
        <v>502</v>
      </c>
      <c r="H1712" t="s">
        <v>55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3439</v>
      </c>
      <c r="O1712" s="10" t="s">
        <v>8340</v>
      </c>
      <c r="P1712" t="s">
        <v>8362</v>
      </c>
    </row>
    <row r="1713" spans="1:16" ht="43.5" hidden="1" x14ac:dyDescent="0.35">
      <c r="A1713">
        <v>1711</v>
      </c>
      <c r="B1713" s="5" t="s">
        <v>3498</v>
      </c>
      <c r="C1713" s="5" t="s">
        <v>3499</v>
      </c>
      <c r="D1713" s="6">
        <v>10000</v>
      </c>
      <c r="E1713" s="7">
        <v>1050</v>
      </c>
      <c r="F1713" t="s">
        <v>357</v>
      </c>
      <c r="G1713" t="s">
        <v>17</v>
      </c>
      <c r="H1713" t="s">
        <v>18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3439</v>
      </c>
      <c r="O1713" s="10" t="s">
        <v>8340</v>
      </c>
      <c r="P1713" t="s">
        <v>8362</v>
      </c>
    </row>
    <row r="1714" spans="1:16" ht="58" hidden="1" x14ac:dyDescent="0.35">
      <c r="A1714">
        <v>1712</v>
      </c>
      <c r="B1714" s="5" t="s">
        <v>3500</v>
      </c>
      <c r="C1714" s="5" t="s">
        <v>3501</v>
      </c>
      <c r="D1714" s="6">
        <v>5000</v>
      </c>
      <c r="E1714" s="7">
        <v>0</v>
      </c>
      <c r="F1714" t="s">
        <v>357</v>
      </c>
      <c r="G1714" t="s">
        <v>17</v>
      </c>
      <c r="H1714" t="s">
        <v>18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3439</v>
      </c>
      <c r="O1714" s="10" t="s">
        <v>8340</v>
      </c>
      <c r="P1714" t="s">
        <v>8362</v>
      </c>
    </row>
    <row r="1715" spans="1:16" ht="58" hidden="1" x14ac:dyDescent="0.35">
      <c r="A1715">
        <v>1713</v>
      </c>
      <c r="B1715" s="5" t="s">
        <v>3502</v>
      </c>
      <c r="C1715" s="5" t="s">
        <v>3503</v>
      </c>
      <c r="D1715" s="6">
        <v>3000</v>
      </c>
      <c r="E1715" s="7">
        <v>50</v>
      </c>
      <c r="F1715" t="s">
        <v>357</v>
      </c>
      <c r="G1715" t="s">
        <v>17</v>
      </c>
      <c r="H1715" t="s">
        <v>18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3439</v>
      </c>
      <c r="O1715" s="10" t="s">
        <v>8340</v>
      </c>
      <c r="P1715" t="s">
        <v>8362</v>
      </c>
    </row>
    <row r="1716" spans="1:16" ht="43.5" hidden="1" x14ac:dyDescent="0.35">
      <c r="A1716">
        <v>1714</v>
      </c>
      <c r="B1716" s="5" t="s">
        <v>3504</v>
      </c>
      <c r="C1716" s="5" t="s">
        <v>3505</v>
      </c>
      <c r="D1716" s="6">
        <v>25000</v>
      </c>
      <c r="E1716" s="7">
        <v>1967</v>
      </c>
      <c r="F1716" t="s">
        <v>357</v>
      </c>
      <c r="G1716" t="s">
        <v>17</v>
      </c>
      <c r="H1716" t="s">
        <v>18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3439</v>
      </c>
      <c r="O1716" s="10" t="s">
        <v>8340</v>
      </c>
      <c r="P1716" t="s">
        <v>8362</v>
      </c>
    </row>
    <row r="1717" spans="1:16" ht="43.5" hidden="1" x14ac:dyDescent="0.35">
      <c r="A1717">
        <v>1715</v>
      </c>
      <c r="B1717" s="5" t="s">
        <v>3506</v>
      </c>
      <c r="C1717" s="5" t="s">
        <v>3507</v>
      </c>
      <c r="D1717" s="6">
        <v>5000</v>
      </c>
      <c r="E1717" s="7">
        <v>11</v>
      </c>
      <c r="F1717" t="s">
        <v>357</v>
      </c>
      <c r="G1717" t="s">
        <v>17</v>
      </c>
      <c r="H1717" t="s">
        <v>18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3439</v>
      </c>
      <c r="O1717" s="10" t="s">
        <v>8340</v>
      </c>
      <c r="P1717" t="s">
        <v>8362</v>
      </c>
    </row>
    <row r="1718" spans="1:16" ht="58" hidden="1" x14ac:dyDescent="0.35">
      <c r="A1718">
        <v>1716</v>
      </c>
      <c r="B1718" s="5" t="s">
        <v>3508</v>
      </c>
      <c r="C1718" s="5" t="s">
        <v>3509</v>
      </c>
      <c r="D1718" s="6">
        <v>2000</v>
      </c>
      <c r="E1718" s="7">
        <v>150</v>
      </c>
      <c r="F1718" t="s">
        <v>357</v>
      </c>
      <c r="G1718" t="s">
        <v>17</v>
      </c>
      <c r="H1718" t="s">
        <v>18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3439</v>
      </c>
      <c r="O1718" s="10" t="s">
        <v>8340</v>
      </c>
      <c r="P1718" t="s">
        <v>8362</v>
      </c>
    </row>
    <row r="1719" spans="1:16" ht="43.5" hidden="1" x14ac:dyDescent="0.35">
      <c r="A1719">
        <v>1717</v>
      </c>
      <c r="B1719" s="5" t="s">
        <v>3510</v>
      </c>
      <c r="C1719" s="5" t="s">
        <v>3511</v>
      </c>
      <c r="D1719" s="6">
        <v>3265</v>
      </c>
      <c r="E1719" s="7">
        <v>1395</v>
      </c>
      <c r="F1719" t="s">
        <v>357</v>
      </c>
      <c r="G1719" t="s">
        <v>17</v>
      </c>
      <c r="H1719" t="s">
        <v>18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3439</v>
      </c>
      <c r="O1719" s="10" t="s">
        <v>8340</v>
      </c>
      <c r="P1719" t="s">
        <v>8362</v>
      </c>
    </row>
    <row r="1720" spans="1:16" hidden="1" x14ac:dyDescent="0.35">
      <c r="A1720">
        <v>1718</v>
      </c>
      <c r="B1720" s="5" t="s">
        <v>3512</v>
      </c>
      <c r="C1720" s="5" t="s">
        <v>3513</v>
      </c>
      <c r="D1720" s="6">
        <v>35000</v>
      </c>
      <c r="E1720" s="7">
        <v>75</v>
      </c>
      <c r="F1720" t="s">
        <v>357</v>
      </c>
      <c r="G1720" t="s">
        <v>17</v>
      </c>
      <c r="H1720" t="s">
        <v>18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3439</v>
      </c>
      <c r="O1720" s="10" t="s">
        <v>8340</v>
      </c>
      <c r="P1720" t="s">
        <v>8362</v>
      </c>
    </row>
    <row r="1721" spans="1:16" ht="43.5" hidden="1" x14ac:dyDescent="0.35">
      <c r="A1721">
        <v>1719</v>
      </c>
      <c r="B1721" s="5" t="s">
        <v>3514</v>
      </c>
      <c r="C1721" s="5" t="s">
        <v>3515</v>
      </c>
      <c r="D1721" s="6">
        <v>4000</v>
      </c>
      <c r="E1721" s="7">
        <v>35</v>
      </c>
      <c r="F1721" t="s">
        <v>357</v>
      </c>
      <c r="G1721" t="s">
        <v>17</v>
      </c>
      <c r="H1721" t="s">
        <v>18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3439</v>
      </c>
      <c r="O1721" s="10" t="s">
        <v>8340</v>
      </c>
      <c r="P1721" t="s">
        <v>8362</v>
      </c>
    </row>
    <row r="1722" spans="1:16" ht="43.5" hidden="1" x14ac:dyDescent="0.35">
      <c r="A1722">
        <v>1720</v>
      </c>
      <c r="B1722" s="5" t="s">
        <v>3516</v>
      </c>
      <c r="C1722" s="5" t="s">
        <v>3517</v>
      </c>
      <c r="D1722" s="6">
        <v>4000</v>
      </c>
      <c r="E1722" s="7">
        <v>225</v>
      </c>
      <c r="F1722" t="s">
        <v>357</v>
      </c>
      <c r="G1722" t="s">
        <v>17</v>
      </c>
      <c r="H1722" t="s">
        <v>18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3439</v>
      </c>
      <c r="O1722" s="10" t="s">
        <v>8340</v>
      </c>
      <c r="P1722" t="s">
        <v>8362</v>
      </c>
    </row>
    <row r="1723" spans="1:16" ht="43.5" hidden="1" x14ac:dyDescent="0.35">
      <c r="A1723">
        <v>1721</v>
      </c>
      <c r="B1723" s="5" t="s">
        <v>3518</v>
      </c>
      <c r="C1723" s="5" t="s">
        <v>3519</v>
      </c>
      <c r="D1723" s="6">
        <v>5000</v>
      </c>
      <c r="E1723" s="7">
        <v>0</v>
      </c>
      <c r="F1723" t="s">
        <v>357</v>
      </c>
      <c r="G1723" t="s">
        <v>17</v>
      </c>
      <c r="H1723" t="s">
        <v>18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3439</v>
      </c>
      <c r="O1723" s="10" t="s">
        <v>8340</v>
      </c>
      <c r="P1723" t="s">
        <v>8362</v>
      </c>
    </row>
    <row r="1724" spans="1:16" ht="43.5" hidden="1" x14ac:dyDescent="0.35">
      <c r="A1724">
        <v>1722</v>
      </c>
      <c r="B1724" s="5" t="s">
        <v>3520</v>
      </c>
      <c r="C1724" s="5" t="s">
        <v>3521</v>
      </c>
      <c r="D1724" s="6">
        <v>2880</v>
      </c>
      <c r="E1724" s="7">
        <v>1</v>
      </c>
      <c r="F1724" t="s">
        <v>357</v>
      </c>
      <c r="G1724" t="s">
        <v>17</v>
      </c>
      <c r="H1724" t="s">
        <v>18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3439</v>
      </c>
      <c r="O1724" s="10" t="s">
        <v>8340</v>
      </c>
      <c r="P1724" t="s">
        <v>8362</v>
      </c>
    </row>
    <row r="1725" spans="1:16" ht="58" hidden="1" x14ac:dyDescent="0.35">
      <c r="A1725">
        <v>1723</v>
      </c>
      <c r="B1725" s="5" t="s">
        <v>3522</v>
      </c>
      <c r="C1725" s="5" t="s">
        <v>3523</v>
      </c>
      <c r="D1725" s="6">
        <v>10000</v>
      </c>
      <c r="E1725" s="7">
        <v>650</v>
      </c>
      <c r="F1725" t="s">
        <v>357</v>
      </c>
      <c r="G1725" t="s">
        <v>17</v>
      </c>
      <c r="H1725" t="s">
        <v>18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3439</v>
      </c>
      <c r="O1725" s="10" t="s">
        <v>8340</v>
      </c>
      <c r="P1725" t="s">
        <v>8362</v>
      </c>
    </row>
    <row r="1726" spans="1:16" ht="43.5" hidden="1" x14ac:dyDescent="0.35">
      <c r="A1726">
        <v>1724</v>
      </c>
      <c r="B1726" s="5" t="s">
        <v>3524</v>
      </c>
      <c r="C1726" s="5" t="s">
        <v>3525</v>
      </c>
      <c r="D1726" s="6">
        <v>6000</v>
      </c>
      <c r="E1726" s="7">
        <v>35</v>
      </c>
      <c r="F1726" t="s">
        <v>357</v>
      </c>
      <c r="G1726" t="s">
        <v>17</v>
      </c>
      <c r="H1726" t="s">
        <v>18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3439</v>
      </c>
      <c r="O1726" s="10" t="s">
        <v>8340</v>
      </c>
      <c r="P1726" t="s">
        <v>8362</v>
      </c>
    </row>
    <row r="1727" spans="1:16" ht="43.5" hidden="1" x14ac:dyDescent="0.35">
      <c r="A1727">
        <v>1725</v>
      </c>
      <c r="B1727" s="5" t="s">
        <v>3526</v>
      </c>
      <c r="C1727" s="5" t="s">
        <v>3527</v>
      </c>
      <c r="D1727" s="6">
        <v>5500</v>
      </c>
      <c r="E1727" s="7">
        <v>560</v>
      </c>
      <c r="F1727" t="s">
        <v>357</v>
      </c>
      <c r="G1727" t="s">
        <v>17</v>
      </c>
      <c r="H1727" t="s">
        <v>18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3439</v>
      </c>
      <c r="O1727" s="10" t="s">
        <v>8340</v>
      </c>
      <c r="P1727" t="s">
        <v>8362</v>
      </c>
    </row>
    <row r="1728" spans="1:16" ht="29" hidden="1" x14ac:dyDescent="0.35">
      <c r="A1728">
        <v>1726</v>
      </c>
      <c r="B1728" s="5" t="s">
        <v>3528</v>
      </c>
      <c r="C1728" s="5" t="s">
        <v>3529</v>
      </c>
      <c r="D1728" s="6">
        <v>6500</v>
      </c>
      <c r="E1728" s="7">
        <v>2196</v>
      </c>
      <c r="F1728" t="s">
        <v>357</v>
      </c>
      <c r="G1728" t="s">
        <v>17</v>
      </c>
      <c r="H1728" t="s">
        <v>18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3439</v>
      </c>
      <c r="O1728" s="10" t="s">
        <v>8340</v>
      </c>
      <c r="P1728" t="s">
        <v>8362</v>
      </c>
    </row>
    <row r="1729" spans="1:16" ht="43.5" hidden="1" x14ac:dyDescent="0.35">
      <c r="A1729">
        <v>1727</v>
      </c>
      <c r="B1729" s="5" t="s">
        <v>3530</v>
      </c>
      <c r="C1729" s="5" t="s">
        <v>3531</v>
      </c>
      <c r="D1729" s="6">
        <v>3000</v>
      </c>
      <c r="E1729" s="7">
        <v>1</v>
      </c>
      <c r="F1729" t="s">
        <v>357</v>
      </c>
      <c r="G1729" t="s">
        <v>24</v>
      </c>
      <c r="H1729" t="s">
        <v>25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3439</v>
      </c>
      <c r="O1729" s="10" t="s">
        <v>8340</v>
      </c>
      <c r="P1729" t="s">
        <v>8362</v>
      </c>
    </row>
    <row r="1730" spans="1:16" ht="43.5" hidden="1" x14ac:dyDescent="0.35">
      <c r="A1730">
        <v>1728</v>
      </c>
      <c r="B1730" s="5" t="s">
        <v>3532</v>
      </c>
      <c r="C1730" s="5" t="s">
        <v>3533</v>
      </c>
      <c r="D1730" s="6">
        <v>1250</v>
      </c>
      <c r="E1730" s="7">
        <v>855</v>
      </c>
      <c r="F1730" t="s">
        <v>357</v>
      </c>
      <c r="G1730" t="s">
        <v>17</v>
      </c>
      <c r="H1730" t="s">
        <v>18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3439</v>
      </c>
      <c r="O1730" s="10" t="s">
        <v>8340</v>
      </c>
      <c r="P1730" t="s">
        <v>8362</v>
      </c>
    </row>
    <row r="1731" spans="1:16" ht="43.5" hidden="1" x14ac:dyDescent="0.35">
      <c r="A1731">
        <v>1729</v>
      </c>
      <c r="B1731" s="5" t="s">
        <v>3534</v>
      </c>
      <c r="C1731" s="5" t="s">
        <v>3535</v>
      </c>
      <c r="D1731" s="6">
        <v>10000</v>
      </c>
      <c r="E1731" s="7">
        <v>0</v>
      </c>
      <c r="F1731" t="s">
        <v>357</v>
      </c>
      <c r="G1731" t="s">
        <v>17</v>
      </c>
      <c r="H1731" t="s">
        <v>18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3439</v>
      </c>
      <c r="O1731" s="10" t="s">
        <v>8340</v>
      </c>
      <c r="P1731" t="s">
        <v>8362</v>
      </c>
    </row>
    <row r="1732" spans="1:16" ht="43.5" hidden="1" x14ac:dyDescent="0.35">
      <c r="A1732">
        <v>1730</v>
      </c>
      <c r="B1732" s="5" t="s">
        <v>3536</v>
      </c>
      <c r="C1732" s="5" t="s">
        <v>3537</v>
      </c>
      <c r="D1732" s="6">
        <v>3000</v>
      </c>
      <c r="E1732" s="7">
        <v>0</v>
      </c>
      <c r="F1732" t="s">
        <v>357</v>
      </c>
      <c r="G1732" t="s">
        <v>17</v>
      </c>
      <c r="H1732" t="s">
        <v>18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3439</v>
      </c>
      <c r="O1732" s="10" t="s">
        <v>8340</v>
      </c>
      <c r="P1732" t="s">
        <v>8362</v>
      </c>
    </row>
    <row r="1733" spans="1:16" ht="29" hidden="1" x14ac:dyDescent="0.35">
      <c r="A1733">
        <v>1731</v>
      </c>
      <c r="B1733" s="5" t="s">
        <v>3538</v>
      </c>
      <c r="C1733" s="5" t="s">
        <v>3539</v>
      </c>
      <c r="D1733" s="6">
        <v>1000</v>
      </c>
      <c r="E1733" s="7">
        <v>0</v>
      </c>
      <c r="F1733" t="s">
        <v>357</v>
      </c>
      <c r="G1733" t="s">
        <v>17</v>
      </c>
      <c r="H1733" t="s">
        <v>18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3439</v>
      </c>
      <c r="O1733" s="10" t="s">
        <v>8340</v>
      </c>
      <c r="P1733" t="s">
        <v>8362</v>
      </c>
    </row>
    <row r="1734" spans="1:16" ht="43.5" hidden="1" x14ac:dyDescent="0.35">
      <c r="A1734">
        <v>1732</v>
      </c>
      <c r="B1734" s="5" t="s">
        <v>3540</v>
      </c>
      <c r="C1734" s="5" t="s">
        <v>3541</v>
      </c>
      <c r="D1734" s="6">
        <v>4000</v>
      </c>
      <c r="E1734" s="7">
        <v>0</v>
      </c>
      <c r="F1734" t="s">
        <v>357</v>
      </c>
      <c r="G1734" t="s">
        <v>17</v>
      </c>
      <c r="H1734" t="s">
        <v>18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3439</v>
      </c>
      <c r="O1734" s="10" t="s">
        <v>8340</v>
      </c>
      <c r="P1734" t="s">
        <v>8362</v>
      </c>
    </row>
    <row r="1735" spans="1:16" ht="43.5" hidden="1" x14ac:dyDescent="0.35">
      <c r="A1735">
        <v>1733</v>
      </c>
      <c r="B1735" s="5" t="s">
        <v>3542</v>
      </c>
      <c r="C1735" s="5" t="s">
        <v>3543</v>
      </c>
      <c r="D1735" s="6">
        <v>10000</v>
      </c>
      <c r="E1735" s="7">
        <v>0</v>
      </c>
      <c r="F1735" t="s">
        <v>357</v>
      </c>
      <c r="G1735" t="s">
        <v>17</v>
      </c>
      <c r="H1735" t="s">
        <v>18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3439</v>
      </c>
      <c r="O1735" s="10" t="s">
        <v>8340</v>
      </c>
      <c r="P1735" t="s">
        <v>8362</v>
      </c>
    </row>
    <row r="1736" spans="1:16" ht="43.5" hidden="1" x14ac:dyDescent="0.35">
      <c r="A1736">
        <v>1734</v>
      </c>
      <c r="B1736" s="5" t="s">
        <v>3544</v>
      </c>
      <c r="C1736" s="5" t="s">
        <v>3545</v>
      </c>
      <c r="D1736" s="6">
        <v>4500</v>
      </c>
      <c r="E1736" s="7">
        <v>1</v>
      </c>
      <c r="F1736" t="s">
        <v>357</v>
      </c>
      <c r="G1736" t="s">
        <v>17</v>
      </c>
      <c r="H1736" t="s">
        <v>18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3439</v>
      </c>
      <c r="O1736" s="10" t="s">
        <v>8340</v>
      </c>
      <c r="P1736" t="s">
        <v>8362</v>
      </c>
    </row>
    <row r="1737" spans="1:16" ht="43.5" hidden="1" x14ac:dyDescent="0.35">
      <c r="A1737">
        <v>1735</v>
      </c>
      <c r="B1737" s="5" t="s">
        <v>3546</v>
      </c>
      <c r="C1737" s="5" t="s">
        <v>3547</v>
      </c>
      <c r="D1737" s="6">
        <v>1000</v>
      </c>
      <c r="E1737" s="7">
        <v>110</v>
      </c>
      <c r="F1737" t="s">
        <v>357</v>
      </c>
      <c r="G1737" t="s">
        <v>17</v>
      </c>
      <c r="H1737" t="s">
        <v>18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3439</v>
      </c>
      <c r="O1737" s="10" t="s">
        <v>8340</v>
      </c>
      <c r="P1737" t="s">
        <v>8362</v>
      </c>
    </row>
    <row r="1738" spans="1:16" ht="29" hidden="1" x14ac:dyDescent="0.35">
      <c r="A1738">
        <v>1736</v>
      </c>
      <c r="B1738" s="5" t="s">
        <v>3548</v>
      </c>
      <c r="C1738" s="5" t="s">
        <v>3549</v>
      </c>
      <c r="D1738" s="6">
        <v>3000</v>
      </c>
      <c r="E1738" s="7">
        <v>22</v>
      </c>
      <c r="F1738" t="s">
        <v>357</v>
      </c>
      <c r="G1738" t="s">
        <v>17</v>
      </c>
      <c r="H1738" t="s">
        <v>18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3439</v>
      </c>
      <c r="O1738" s="10" t="s">
        <v>8340</v>
      </c>
      <c r="P1738" t="s">
        <v>8362</v>
      </c>
    </row>
    <row r="1739" spans="1:16" ht="43.5" hidden="1" x14ac:dyDescent="0.35">
      <c r="A1739">
        <v>1737</v>
      </c>
      <c r="B1739" s="5" t="s">
        <v>3550</v>
      </c>
      <c r="C1739" s="5" t="s">
        <v>3551</v>
      </c>
      <c r="D1739" s="6">
        <v>4000</v>
      </c>
      <c r="E1739" s="7">
        <v>850</v>
      </c>
      <c r="F1739" t="s">
        <v>357</v>
      </c>
      <c r="G1739" t="s">
        <v>17</v>
      </c>
      <c r="H1739" t="s">
        <v>18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3439</v>
      </c>
      <c r="O1739" s="10" t="s">
        <v>8340</v>
      </c>
      <c r="P1739" t="s">
        <v>8362</v>
      </c>
    </row>
    <row r="1740" spans="1:16" ht="29" hidden="1" x14ac:dyDescent="0.35">
      <c r="A1740">
        <v>1738</v>
      </c>
      <c r="B1740" s="5" t="s">
        <v>3552</v>
      </c>
      <c r="C1740" s="5" t="s">
        <v>3553</v>
      </c>
      <c r="D1740" s="6">
        <v>5000</v>
      </c>
      <c r="E1740" s="7">
        <v>20</v>
      </c>
      <c r="F1740" t="s">
        <v>357</v>
      </c>
      <c r="G1740" t="s">
        <v>17</v>
      </c>
      <c r="H1740" t="s">
        <v>18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3439</v>
      </c>
      <c r="O1740" s="10" t="s">
        <v>8340</v>
      </c>
      <c r="P1740" t="s">
        <v>8362</v>
      </c>
    </row>
    <row r="1741" spans="1:16" ht="43.5" hidden="1" x14ac:dyDescent="0.35">
      <c r="A1741">
        <v>1739</v>
      </c>
      <c r="B1741" s="5" t="s">
        <v>3554</v>
      </c>
      <c r="C1741" s="5" t="s">
        <v>3555</v>
      </c>
      <c r="D1741" s="6">
        <v>1000</v>
      </c>
      <c r="E1741" s="7">
        <v>1</v>
      </c>
      <c r="F1741" t="s">
        <v>357</v>
      </c>
      <c r="G1741" t="s">
        <v>17</v>
      </c>
      <c r="H1741" t="s">
        <v>18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3439</v>
      </c>
      <c r="O1741" s="10" t="s">
        <v>8340</v>
      </c>
      <c r="P1741" t="s">
        <v>8362</v>
      </c>
    </row>
    <row r="1742" spans="1:16" ht="43.5" hidden="1" x14ac:dyDescent="0.35">
      <c r="A1742">
        <v>1740</v>
      </c>
      <c r="B1742" s="5" t="s">
        <v>3556</v>
      </c>
      <c r="C1742" s="5" t="s">
        <v>3557</v>
      </c>
      <c r="D1742" s="6">
        <v>3000</v>
      </c>
      <c r="E1742" s="7">
        <v>0</v>
      </c>
      <c r="F1742" t="s">
        <v>357</v>
      </c>
      <c r="G1742" t="s">
        <v>17</v>
      </c>
      <c r="H1742" t="s">
        <v>18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3439</v>
      </c>
      <c r="O1742" s="10" t="s">
        <v>8340</v>
      </c>
      <c r="P1742" t="s">
        <v>8362</v>
      </c>
    </row>
    <row r="1743" spans="1:16" ht="29" hidden="1" x14ac:dyDescent="0.35">
      <c r="A1743">
        <v>1741</v>
      </c>
      <c r="B1743" s="5" t="s">
        <v>3558</v>
      </c>
      <c r="C1743" s="5" t="s">
        <v>3559</v>
      </c>
      <c r="D1743" s="6">
        <v>1200</v>
      </c>
      <c r="E1743" s="7">
        <v>1330</v>
      </c>
      <c r="F1743" t="s">
        <v>16</v>
      </c>
      <c r="G1743" t="s">
        <v>24</v>
      </c>
      <c r="H1743" t="s">
        <v>25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2434</v>
      </c>
      <c r="O1743" s="10" t="s">
        <v>8353</v>
      </c>
      <c r="P1743" t="s">
        <v>8354</v>
      </c>
    </row>
    <row r="1744" spans="1:16" ht="43.5" hidden="1" x14ac:dyDescent="0.35">
      <c r="A1744">
        <v>1742</v>
      </c>
      <c r="B1744" s="5" t="s">
        <v>3560</v>
      </c>
      <c r="C1744" s="5" t="s">
        <v>3561</v>
      </c>
      <c r="D1744" s="6">
        <v>2000</v>
      </c>
      <c r="E1744" s="7">
        <v>2175</v>
      </c>
      <c r="F1744" t="s">
        <v>16</v>
      </c>
      <c r="G1744" t="s">
        <v>17</v>
      </c>
      <c r="H1744" t="s">
        <v>18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2434</v>
      </c>
      <c r="O1744" s="10" t="s">
        <v>8353</v>
      </c>
      <c r="P1744" t="s">
        <v>8354</v>
      </c>
    </row>
    <row r="1745" spans="1:16" ht="43.5" hidden="1" x14ac:dyDescent="0.35">
      <c r="A1745">
        <v>1743</v>
      </c>
      <c r="B1745" s="5" t="s">
        <v>3562</v>
      </c>
      <c r="C1745" s="5" t="s">
        <v>3563</v>
      </c>
      <c r="D1745" s="6">
        <v>6000</v>
      </c>
      <c r="E1745" s="7">
        <v>6025</v>
      </c>
      <c r="F1745" t="s">
        <v>16</v>
      </c>
      <c r="G1745" t="s">
        <v>17</v>
      </c>
      <c r="H1745" t="s">
        <v>18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2434</v>
      </c>
      <c r="O1745" s="10" t="s">
        <v>8353</v>
      </c>
      <c r="P1745" t="s">
        <v>8354</v>
      </c>
    </row>
    <row r="1746" spans="1:16" ht="58" hidden="1" x14ac:dyDescent="0.35">
      <c r="A1746">
        <v>1744</v>
      </c>
      <c r="B1746" s="5" t="s">
        <v>3564</v>
      </c>
      <c r="C1746" s="5" t="s">
        <v>3565</v>
      </c>
      <c r="D1746" s="6">
        <v>5500</v>
      </c>
      <c r="E1746" s="7">
        <v>6515</v>
      </c>
      <c r="F1746" t="s">
        <v>16</v>
      </c>
      <c r="G1746" t="s">
        <v>24</v>
      </c>
      <c r="H1746" t="s">
        <v>25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2434</v>
      </c>
      <c r="O1746" s="10" t="s">
        <v>8353</v>
      </c>
      <c r="P1746" t="s">
        <v>8354</v>
      </c>
    </row>
    <row r="1747" spans="1:16" ht="43.5" hidden="1" x14ac:dyDescent="0.35">
      <c r="A1747">
        <v>1745</v>
      </c>
      <c r="B1747" s="5" t="s">
        <v>3566</v>
      </c>
      <c r="C1747" s="5" t="s">
        <v>3567</v>
      </c>
      <c r="D1747" s="6">
        <v>7000</v>
      </c>
      <c r="E1747" s="7">
        <v>7981</v>
      </c>
      <c r="F1747" t="s">
        <v>16</v>
      </c>
      <c r="G1747" t="s">
        <v>17</v>
      </c>
      <c r="H1747" t="s">
        <v>18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2434</v>
      </c>
      <c r="O1747" s="10" t="s">
        <v>8353</v>
      </c>
      <c r="P1747" t="s">
        <v>8354</v>
      </c>
    </row>
    <row r="1748" spans="1:16" ht="58" hidden="1" x14ac:dyDescent="0.35">
      <c r="A1748">
        <v>1746</v>
      </c>
      <c r="B1748" s="5" t="s">
        <v>3568</v>
      </c>
      <c r="C1748" s="5" t="s">
        <v>3569</v>
      </c>
      <c r="D1748" s="6">
        <v>15000</v>
      </c>
      <c r="E1748" s="7">
        <v>22215</v>
      </c>
      <c r="F1748" t="s">
        <v>16</v>
      </c>
      <c r="G1748" t="s">
        <v>17</v>
      </c>
      <c r="H1748" t="s">
        <v>18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2434</v>
      </c>
      <c r="O1748" s="10" t="s">
        <v>8353</v>
      </c>
      <c r="P1748" t="s">
        <v>8354</v>
      </c>
    </row>
    <row r="1749" spans="1:16" ht="43.5" hidden="1" x14ac:dyDescent="0.35">
      <c r="A1749">
        <v>1747</v>
      </c>
      <c r="B1749" s="5" t="s">
        <v>3570</v>
      </c>
      <c r="C1749" s="5" t="s">
        <v>3571</v>
      </c>
      <c r="D1749" s="6">
        <v>9000</v>
      </c>
      <c r="E1749" s="7">
        <v>9446</v>
      </c>
      <c r="F1749" t="s">
        <v>16</v>
      </c>
      <c r="G1749" t="s">
        <v>24</v>
      </c>
      <c r="H1749" t="s">
        <v>25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2434</v>
      </c>
      <c r="O1749" s="10" t="s">
        <v>8353</v>
      </c>
      <c r="P1749" t="s">
        <v>8354</v>
      </c>
    </row>
    <row r="1750" spans="1:16" ht="29" hidden="1" x14ac:dyDescent="0.35">
      <c r="A1750">
        <v>1748</v>
      </c>
      <c r="B1750" s="5" t="s">
        <v>3572</v>
      </c>
      <c r="C1750" s="5" t="s">
        <v>3573</v>
      </c>
      <c r="D1750" s="6">
        <v>50000</v>
      </c>
      <c r="E1750" s="7">
        <v>64974</v>
      </c>
      <c r="F1750" t="s">
        <v>16</v>
      </c>
      <c r="G1750" t="s">
        <v>159</v>
      </c>
      <c r="H1750" t="s">
        <v>160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2434</v>
      </c>
      <c r="O1750" s="10" t="s">
        <v>8353</v>
      </c>
      <c r="P1750" t="s">
        <v>8354</v>
      </c>
    </row>
    <row r="1751" spans="1:16" ht="29" hidden="1" x14ac:dyDescent="0.35">
      <c r="A1751">
        <v>1749</v>
      </c>
      <c r="B1751" s="5" t="s">
        <v>3574</v>
      </c>
      <c r="C1751" s="5" t="s">
        <v>3575</v>
      </c>
      <c r="D1751" s="6">
        <v>10050</v>
      </c>
      <c r="E1751" s="7">
        <v>12410.5</v>
      </c>
      <c r="F1751" t="s">
        <v>16</v>
      </c>
      <c r="G1751" t="s">
        <v>3576</v>
      </c>
      <c r="H1751" t="s">
        <v>55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2434</v>
      </c>
      <c r="O1751" s="10" t="s">
        <v>8353</v>
      </c>
      <c r="P1751" t="s">
        <v>8354</v>
      </c>
    </row>
    <row r="1752" spans="1:16" ht="43.5" hidden="1" x14ac:dyDescent="0.35">
      <c r="A1752">
        <v>1750</v>
      </c>
      <c r="B1752" s="5" t="s">
        <v>3577</v>
      </c>
      <c r="C1752" s="5" t="s">
        <v>3578</v>
      </c>
      <c r="D1752" s="6">
        <v>5000</v>
      </c>
      <c r="E1752" s="7">
        <v>10081</v>
      </c>
      <c r="F1752" t="s">
        <v>16</v>
      </c>
      <c r="G1752" t="s">
        <v>17</v>
      </c>
      <c r="H1752" t="s">
        <v>18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2434</v>
      </c>
      <c r="O1752" s="10" t="s">
        <v>8353</v>
      </c>
      <c r="P1752" t="s">
        <v>8354</v>
      </c>
    </row>
    <row r="1753" spans="1:16" ht="29" hidden="1" x14ac:dyDescent="0.35">
      <c r="A1753">
        <v>1751</v>
      </c>
      <c r="B1753" s="5" t="s">
        <v>3579</v>
      </c>
      <c r="C1753" s="5" t="s">
        <v>3580</v>
      </c>
      <c r="D1753" s="6">
        <v>10000</v>
      </c>
      <c r="E1753" s="7">
        <v>10290</v>
      </c>
      <c r="F1753" t="s">
        <v>16</v>
      </c>
      <c r="G1753" t="s">
        <v>17</v>
      </c>
      <c r="H1753" t="s">
        <v>18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2434</v>
      </c>
      <c r="O1753" s="10" t="s">
        <v>8353</v>
      </c>
      <c r="P1753" t="s">
        <v>8354</v>
      </c>
    </row>
    <row r="1754" spans="1:16" ht="29" hidden="1" x14ac:dyDescent="0.35">
      <c r="A1754">
        <v>1752</v>
      </c>
      <c r="B1754" s="5" t="s">
        <v>3581</v>
      </c>
      <c r="C1754" s="5" t="s">
        <v>3582</v>
      </c>
      <c r="D1754" s="6">
        <v>1200</v>
      </c>
      <c r="E1754" s="7">
        <v>3122</v>
      </c>
      <c r="F1754" t="s">
        <v>16</v>
      </c>
      <c r="G1754" t="s">
        <v>24</v>
      </c>
      <c r="H1754" t="s">
        <v>25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2434</v>
      </c>
      <c r="O1754" s="10" t="s">
        <v>8353</v>
      </c>
      <c r="P1754" t="s">
        <v>8354</v>
      </c>
    </row>
    <row r="1755" spans="1:16" ht="43.5" hidden="1" x14ac:dyDescent="0.35">
      <c r="A1755">
        <v>1753</v>
      </c>
      <c r="B1755" s="5" t="s">
        <v>3583</v>
      </c>
      <c r="C1755" s="5" t="s">
        <v>3584</v>
      </c>
      <c r="D1755" s="6">
        <v>15000</v>
      </c>
      <c r="E1755" s="7">
        <v>16200</v>
      </c>
      <c r="F1755" t="s">
        <v>16</v>
      </c>
      <c r="G1755" t="s">
        <v>309</v>
      </c>
      <c r="H1755" t="s">
        <v>310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2434</v>
      </c>
      <c r="O1755" s="10" t="s">
        <v>8353</v>
      </c>
      <c r="P1755" t="s">
        <v>8354</v>
      </c>
    </row>
    <row r="1756" spans="1:16" ht="43.5" hidden="1" x14ac:dyDescent="0.35">
      <c r="A1756">
        <v>1754</v>
      </c>
      <c r="B1756" s="5" t="s">
        <v>3585</v>
      </c>
      <c r="C1756" s="5" t="s">
        <v>3586</v>
      </c>
      <c r="D1756" s="6">
        <v>8500</v>
      </c>
      <c r="E1756" s="7">
        <v>9395</v>
      </c>
      <c r="F1756" t="s">
        <v>16</v>
      </c>
      <c r="G1756" t="s">
        <v>159</v>
      </c>
      <c r="H1756" t="s">
        <v>160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2434</v>
      </c>
      <c r="O1756" s="10" t="s">
        <v>8353</v>
      </c>
      <c r="P1756" t="s">
        <v>8354</v>
      </c>
    </row>
    <row r="1757" spans="1:16" ht="43.5" hidden="1" x14ac:dyDescent="0.35">
      <c r="A1757">
        <v>1755</v>
      </c>
      <c r="B1757" s="5" t="s">
        <v>3587</v>
      </c>
      <c r="C1757" s="5" t="s">
        <v>3588</v>
      </c>
      <c r="D1757" s="6">
        <v>25</v>
      </c>
      <c r="E1757" s="7">
        <v>30</v>
      </c>
      <c r="F1757" t="s">
        <v>16</v>
      </c>
      <c r="G1757" t="s">
        <v>17</v>
      </c>
      <c r="H1757" t="s">
        <v>18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2434</v>
      </c>
      <c r="O1757" s="10" t="s">
        <v>8353</v>
      </c>
      <c r="P1757" t="s">
        <v>8354</v>
      </c>
    </row>
    <row r="1758" spans="1:16" ht="43.5" hidden="1" x14ac:dyDescent="0.35">
      <c r="A1758">
        <v>1756</v>
      </c>
      <c r="B1758" s="5" t="s">
        <v>3589</v>
      </c>
      <c r="C1758" s="5" t="s">
        <v>3590</v>
      </c>
      <c r="D1758" s="6">
        <v>5500</v>
      </c>
      <c r="E1758" s="7">
        <v>5655.6</v>
      </c>
      <c r="F1758" t="s">
        <v>16</v>
      </c>
      <c r="G1758" t="s">
        <v>17</v>
      </c>
      <c r="H1758" t="s">
        <v>18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2434</v>
      </c>
      <c r="O1758" s="10" t="s">
        <v>8353</v>
      </c>
      <c r="P1758" t="s">
        <v>8354</v>
      </c>
    </row>
    <row r="1759" spans="1:16" ht="43.5" hidden="1" x14ac:dyDescent="0.35">
      <c r="A1759">
        <v>1757</v>
      </c>
      <c r="B1759" s="5" t="s">
        <v>3591</v>
      </c>
      <c r="C1759" s="5" t="s">
        <v>3592</v>
      </c>
      <c r="D1759" s="6">
        <v>5000</v>
      </c>
      <c r="E1759" s="7">
        <v>5800</v>
      </c>
      <c r="F1759" t="s">
        <v>16</v>
      </c>
      <c r="G1759" t="s">
        <v>17</v>
      </c>
      <c r="H1759" t="s">
        <v>18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2434</v>
      </c>
      <c r="O1759" s="10" t="s">
        <v>8353</v>
      </c>
      <c r="P1759" t="s">
        <v>8354</v>
      </c>
    </row>
    <row r="1760" spans="1:16" ht="58" hidden="1" x14ac:dyDescent="0.35">
      <c r="A1760">
        <v>1758</v>
      </c>
      <c r="B1760" s="5" t="s">
        <v>3593</v>
      </c>
      <c r="C1760" s="5" t="s">
        <v>3594</v>
      </c>
      <c r="D1760" s="6">
        <v>1000</v>
      </c>
      <c r="E1760" s="7">
        <v>1147</v>
      </c>
      <c r="F1760" t="s">
        <v>16</v>
      </c>
      <c r="G1760" t="s">
        <v>17</v>
      </c>
      <c r="H1760" t="s">
        <v>18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2434</v>
      </c>
      <c r="O1760" s="10" t="s">
        <v>8353</v>
      </c>
      <c r="P1760" t="s">
        <v>8354</v>
      </c>
    </row>
    <row r="1761" spans="1:16" ht="29" hidden="1" x14ac:dyDescent="0.35">
      <c r="A1761">
        <v>1759</v>
      </c>
      <c r="B1761" s="5" t="s">
        <v>3595</v>
      </c>
      <c r="C1761" s="5" t="s">
        <v>3596</v>
      </c>
      <c r="D1761" s="6">
        <v>5000</v>
      </c>
      <c r="E1761" s="7">
        <v>5330</v>
      </c>
      <c r="F1761" t="s">
        <v>16</v>
      </c>
      <c r="G1761" t="s">
        <v>17</v>
      </c>
      <c r="H1761" t="s">
        <v>18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2434</v>
      </c>
      <c r="O1761" s="10" t="s">
        <v>8353</v>
      </c>
      <c r="P1761" t="s">
        <v>8354</v>
      </c>
    </row>
    <row r="1762" spans="1:16" ht="58" hidden="1" x14ac:dyDescent="0.35">
      <c r="A1762">
        <v>1760</v>
      </c>
      <c r="B1762" s="5" t="s">
        <v>3597</v>
      </c>
      <c r="C1762" s="5" t="s">
        <v>3598</v>
      </c>
      <c r="D1762" s="6">
        <v>5000</v>
      </c>
      <c r="E1762" s="7">
        <v>8272</v>
      </c>
      <c r="F1762" t="s">
        <v>16</v>
      </c>
      <c r="G1762" t="s">
        <v>17</v>
      </c>
      <c r="H1762" t="s">
        <v>18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2434</v>
      </c>
      <c r="O1762" s="10" t="s">
        <v>8353</v>
      </c>
      <c r="P1762" t="s">
        <v>8354</v>
      </c>
    </row>
    <row r="1763" spans="1:16" ht="29" hidden="1" x14ac:dyDescent="0.35">
      <c r="A1763">
        <v>1761</v>
      </c>
      <c r="B1763" s="5" t="s">
        <v>3599</v>
      </c>
      <c r="C1763" s="5" t="s">
        <v>3600</v>
      </c>
      <c r="D1763" s="6">
        <v>100</v>
      </c>
      <c r="E1763" s="7">
        <v>155</v>
      </c>
      <c r="F1763" t="s">
        <v>16</v>
      </c>
      <c r="G1763" t="s">
        <v>24</v>
      </c>
      <c r="H1763" t="s">
        <v>25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2434</v>
      </c>
      <c r="O1763" s="10" t="s">
        <v>8353</v>
      </c>
      <c r="P1763" t="s">
        <v>8354</v>
      </c>
    </row>
    <row r="1764" spans="1:16" ht="29" hidden="1" x14ac:dyDescent="0.35">
      <c r="A1764">
        <v>1762</v>
      </c>
      <c r="B1764" s="5" t="s">
        <v>3601</v>
      </c>
      <c r="C1764" s="5" t="s">
        <v>3602</v>
      </c>
      <c r="D1764" s="6">
        <v>100</v>
      </c>
      <c r="E1764" s="7">
        <v>885</v>
      </c>
      <c r="F1764" t="s">
        <v>16</v>
      </c>
      <c r="G1764" t="s">
        <v>17</v>
      </c>
      <c r="H1764" t="s">
        <v>18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2434</v>
      </c>
      <c r="O1764" s="10" t="s">
        <v>8353</v>
      </c>
      <c r="P1764" t="s">
        <v>8354</v>
      </c>
    </row>
    <row r="1765" spans="1:16" ht="58" hidden="1" x14ac:dyDescent="0.35">
      <c r="A1765">
        <v>1763</v>
      </c>
      <c r="B1765" s="5" t="s">
        <v>3603</v>
      </c>
      <c r="C1765" s="5" t="s">
        <v>3604</v>
      </c>
      <c r="D1765" s="6">
        <v>12000</v>
      </c>
      <c r="E1765" s="7">
        <v>12229</v>
      </c>
      <c r="F1765" t="s">
        <v>16</v>
      </c>
      <c r="G1765" t="s">
        <v>17</v>
      </c>
      <c r="H1765" t="s">
        <v>18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2434</v>
      </c>
      <c r="O1765" s="10" t="s">
        <v>8353</v>
      </c>
      <c r="P1765" t="s">
        <v>8354</v>
      </c>
    </row>
    <row r="1766" spans="1:16" ht="43.5" hidden="1" x14ac:dyDescent="0.35">
      <c r="A1766">
        <v>1764</v>
      </c>
      <c r="B1766" s="5" t="s">
        <v>3605</v>
      </c>
      <c r="C1766" s="5" t="s">
        <v>3606</v>
      </c>
      <c r="D1766" s="6">
        <v>11000</v>
      </c>
      <c r="E1766" s="7">
        <v>2156</v>
      </c>
      <c r="F1766" t="s">
        <v>357</v>
      </c>
      <c r="G1766" t="s">
        <v>24</v>
      </c>
      <c r="H1766" t="s">
        <v>25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2434</v>
      </c>
      <c r="O1766" s="10" t="s">
        <v>8353</v>
      </c>
      <c r="P1766" t="s">
        <v>8354</v>
      </c>
    </row>
    <row r="1767" spans="1:16" ht="43.5" hidden="1" x14ac:dyDescent="0.35">
      <c r="A1767">
        <v>1765</v>
      </c>
      <c r="B1767" s="5" t="s">
        <v>3607</v>
      </c>
      <c r="C1767" s="5" t="s">
        <v>3608</v>
      </c>
      <c r="D1767" s="6">
        <v>12500</v>
      </c>
      <c r="E1767" s="7">
        <v>7433.48</v>
      </c>
      <c r="F1767" t="s">
        <v>357</v>
      </c>
      <c r="G1767" t="s">
        <v>17</v>
      </c>
      <c r="H1767" t="s">
        <v>18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2434</v>
      </c>
      <c r="O1767" s="10" t="s">
        <v>8353</v>
      </c>
      <c r="P1767" t="s">
        <v>8354</v>
      </c>
    </row>
    <row r="1768" spans="1:16" ht="29" hidden="1" x14ac:dyDescent="0.35">
      <c r="A1768">
        <v>1766</v>
      </c>
      <c r="B1768" s="5" t="s">
        <v>3609</v>
      </c>
      <c r="C1768" s="5" t="s">
        <v>3610</v>
      </c>
      <c r="D1768" s="6">
        <v>1500</v>
      </c>
      <c r="E1768" s="7">
        <v>0</v>
      </c>
      <c r="F1768" t="s">
        <v>357</v>
      </c>
      <c r="G1768" t="s">
        <v>50</v>
      </c>
      <c r="H1768" t="s">
        <v>51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2434</v>
      </c>
      <c r="O1768" s="10" t="s">
        <v>8353</v>
      </c>
      <c r="P1768" t="s">
        <v>8354</v>
      </c>
    </row>
    <row r="1769" spans="1:16" ht="29" hidden="1" x14ac:dyDescent="0.35">
      <c r="A1769">
        <v>1767</v>
      </c>
      <c r="B1769" s="5" t="s">
        <v>3611</v>
      </c>
      <c r="C1769" s="5" t="s">
        <v>3612</v>
      </c>
      <c r="D1769" s="6">
        <v>5000</v>
      </c>
      <c r="E1769" s="7">
        <v>2286</v>
      </c>
      <c r="F1769" t="s">
        <v>357</v>
      </c>
      <c r="G1769" t="s">
        <v>17</v>
      </c>
      <c r="H1769" t="s">
        <v>18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2434</v>
      </c>
      <c r="O1769" s="10" t="s">
        <v>8353</v>
      </c>
      <c r="P1769" t="s">
        <v>8354</v>
      </c>
    </row>
    <row r="1770" spans="1:16" ht="43.5" hidden="1" x14ac:dyDescent="0.35">
      <c r="A1770">
        <v>1768</v>
      </c>
      <c r="B1770" s="5" t="s">
        <v>3613</v>
      </c>
      <c r="C1770" s="5" t="s">
        <v>3614</v>
      </c>
      <c r="D1770" s="6">
        <v>5000</v>
      </c>
      <c r="E1770" s="7">
        <v>187</v>
      </c>
      <c r="F1770" t="s">
        <v>357</v>
      </c>
      <c r="G1770" t="s">
        <v>17</v>
      </c>
      <c r="H1770" t="s">
        <v>18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2434</v>
      </c>
      <c r="O1770" s="10" t="s">
        <v>8353</v>
      </c>
      <c r="P1770" t="s">
        <v>8354</v>
      </c>
    </row>
    <row r="1771" spans="1:16" ht="43.5" hidden="1" x14ac:dyDescent="0.35">
      <c r="A1771">
        <v>1769</v>
      </c>
      <c r="B1771" s="5" t="s">
        <v>3615</v>
      </c>
      <c r="C1771" s="5" t="s">
        <v>3616</v>
      </c>
      <c r="D1771" s="6">
        <v>40000</v>
      </c>
      <c r="E1771" s="7">
        <v>1081</v>
      </c>
      <c r="F1771" t="s">
        <v>357</v>
      </c>
      <c r="G1771" t="s">
        <v>17</v>
      </c>
      <c r="H1771" t="s">
        <v>18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2434</v>
      </c>
      <c r="O1771" s="10" t="s">
        <v>8353</v>
      </c>
      <c r="P1771" t="s">
        <v>8354</v>
      </c>
    </row>
    <row r="1772" spans="1:16" ht="43.5" hidden="1" x14ac:dyDescent="0.35">
      <c r="A1772">
        <v>1770</v>
      </c>
      <c r="B1772" s="5" t="s">
        <v>3617</v>
      </c>
      <c r="C1772" s="5" t="s">
        <v>3618</v>
      </c>
      <c r="D1772" s="6">
        <v>24500</v>
      </c>
      <c r="E1772" s="7">
        <v>13846</v>
      </c>
      <c r="F1772" t="s">
        <v>357</v>
      </c>
      <c r="G1772" t="s">
        <v>17</v>
      </c>
      <c r="H1772" t="s">
        <v>18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2434</v>
      </c>
      <c r="O1772" s="10" t="s">
        <v>8353</v>
      </c>
      <c r="P1772" t="s">
        <v>8354</v>
      </c>
    </row>
    <row r="1773" spans="1:16" ht="43.5" hidden="1" x14ac:dyDescent="0.35">
      <c r="A1773">
        <v>1771</v>
      </c>
      <c r="B1773" s="5" t="s">
        <v>3619</v>
      </c>
      <c r="C1773" s="5" t="s">
        <v>3620</v>
      </c>
      <c r="D1773" s="6">
        <v>4200</v>
      </c>
      <c r="E1773" s="7">
        <v>895</v>
      </c>
      <c r="F1773" t="s">
        <v>357</v>
      </c>
      <c r="G1773" t="s">
        <v>24</v>
      </c>
      <c r="H1773" t="s">
        <v>25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2434</v>
      </c>
      <c r="O1773" s="10" t="s">
        <v>8353</v>
      </c>
      <c r="P1773" t="s">
        <v>8354</v>
      </c>
    </row>
    <row r="1774" spans="1:16" ht="43.5" hidden="1" x14ac:dyDescent="0.35">
      <c r="A1774">
        <v>1772</v>
      </c>
      <c r="B1774" s="5" t="s">
        <v>3621</v>
      </c>
      <c r="C1774" s="5" t="s">
        <v>3622</v>
      </c>
      <c r="D1774" s="6">
        <v>5500</v>
      </c>
      <c r="E1774" s="7">
        <v>858</v>
      </c>
      <c r="F1774" t="s">
        <v>357</v>
      </c>
      <c r="G1774" t="s">
        <v>24</v>
      </c>
      <c r="H1774" t="s">
        <v>25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2434</v>
      </c>
      <c r="O1774" s="10" t="s">
        <v>8353</v>
      </c>
      <c r="P1774" t="s">
        <v>8354</v>
      </c>
    </row>
    <row r="1775" spans="1:16" ht="43.5" hidden="1" x14ac:dyDescent="0.35">
      <c r="A1775">
        <v>1773</v>
      </c>
      <c r="B1775" s="5" t="s">
        <v>3623</v>
      </c>
      <c r="C1775" s="5" t="s">
        <v>3624</v>
      </c>
      <c r="D1775" s="6">
        <v>30000</v>
      </c>
      <c r="E1775" s="7">
        <v>1877</v>
      </c>
      <c r="F1775" t="s">
        <v>357</v>
      </c>
      <c r="G1775" t="s">
        <v>17</v>
      </c>
      <c r="H1775" t="s">
        <v>18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2434</v>
      </c>
      <c r="O1775" s="10" t="s">
        <v>8353</v>
      </c>
      <c r="P1775" t="s">
        <v>8354</v>
      </c>
    </row>
    <row r="1776" spans="1:16" ht="43.5" hidden="1" x14ac:dyDescent="0.35">
      <c r="A1776">
        <v>1774</v>
      </c>
      <c r="B1776" s="5" t="s">
        <v>3625</v>
      </c>
      <c r="C1776" s="5" t="s">
        <v>3626</v>
      </c>
      <c r="D1776" s="6">
        <v>2500</v>
      </c>
      <c r="E1776" s="7">
        <v>1148</v>
      </c>
      <c r="F1776" t="s">
        <v>357</v>
      </c>
      <c r="G1776" t="s">
        <v>17</v>
      </c>
      <c r="H1776" t="s">
        <v>18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2434</v>
      </c>
      <c r="O1776" s="10" t="s">
        <v>8353</v>
      </c>
      <c r="P1776" t="s">
        <v>8354</v>
      </c>
    </row>
    <row r="1777" spans="1:16" ht="43.5" hidden="1" x14ac:dyDescent="0.35">
      <c r="A1777">
        <v>1775</v>
      </c>
      <c r="B1777" s="5" t="s">
        <v>3627</v>
      </c>
      <c r="C1777" s="5" t="s">
        <v>3628</v>
      </c>
      <c r="D1777" s="6">
        <v>32500</v>
      </c>
      <c r="E1777" s="7">
        <v>21158</v>
      </c>
      <c r="F1777" t="s">
        <v>357</v>
      </c>
      <c r="G1777" t="s">
        <v>17</v>
      </c>
      <c r="H1777" t="s">
        <v>18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2434</v>
      </c>
      <c r="O1777" s="10" t="s">
        <v>8353</v>
      </c>
      <c r="P1777" t="s">
        <v>8354</v>
      </c>
    </row>
    <row r="1778" spans="1:16" ht="43.5" hidden="1" x14ac:dyDescent="0.35">
      <c r="A1778">
        <v>1776</v>
      </c>
      <c r="B1778" s="5" t="s">
        <v>3629</v>
      </c>
      <c r="C1778" s="5" t="s">
        <v>3630</v>
      </c>
      <c r="D1778" s="6">
        <v>5000</v>
      </c>
      <c r="E1778" s="7">
        <v>335</v>
      </c>
      <c r="F1778" t="s">
        <v>357</v>
      </c>
      <c r="G1778" t="s">
        <v>24</v>
      </c>
      <c r="H1778" t="s">
        <v>25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2434</v>
      </c>
      <c r="O1778" s="10" t="s">
        <v>8353</v>
      </c>
      <c r="P1778" t="s">
        <v>8354</v>
      </c>
    </row>
    <row r="1779" spans="1:16" ht="58" hidden="1" x14ac:dyDescent="0.35">
      <c r="A1779">
        <v>1777</v>
      </c>
      <c r="B1779" s="5" t="s">
        <v>3631</v>
      </c>
      <c r="C1779" s="5" t="s">
        <v>3632</v>
      </c>
      <c r="D1779" s="6">
        <v>4800</v>
      </c>
      <c r="E1779" s="7">
        <v>651</v>
      </c>
      <c r="F1779" t="s">
        <v>357</v>
      </c>
      <c r="G1779" t="s">
        <v>387</v>
      </c>
      <c r="H1779" t="s">
        <v>55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2434</v>
      </c>
      <c r="O1779" s="10" t="s">
        <v>8353</v>
      </c>
      <c r="P1779" t="s">
        <v>8354</v>
      </c>
    </row>
    <row r="1780" spans="1:16" ht="43.5" hidden="1" x14ac:dyDescent="0.35">
      <c r="A1780">
        <v>1778</v>
      </c>
      <c r="B1780" s="5" t="s">
        <v>3633</v>
      </c>
      <c r="C1780" s="5" t="s">
        <v>3634</v>
      </c>
      <c r="D1780" s="6">
        <v>50000</v>
      </c>
      <c r="E1780" s="7">
        <v>995</v>
      </c>
      <c r="F1780" t="s">
        <v>357</v>
      </c>
      <c r="G1780" t="s">
        <v>17</v>
      </c>
      <c r="H1780" t="s">
        <v>18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2434</v>
      </c>
      <c r="O1780" s="10" t="s">
        <v>8353</v>
      </c>
      <c r="P1780" t="s">
        <v>8354</v>
      </c>
    </row>
    <row r="1781" spans="1:16" ht="43.5" hidden="1" x14ac:dyDescent="0.35">
      <c r="A1781">
        <v>1779</v>
      </c>
      <c r="B1781" s="5" t="s">
        <v>3635</v>
      </c>
      <c r="C1781" s="5" t="s">
        <v>3636</v>
      </c>
      <c r="D1781" s="6">
        <v>11000</v>
      </c>
      <c r="E1781" s="7">
        <v>3986</v>
      </c>
      <c r="F1781" t="s">
        <v>357</v>
      </c>
      <c r="G1781" t="s">
        <v>17</v>
      </c>
      <c r="H1781" t="s">
        <v>18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2434</v>
      </c>
      <c r="O1781" s="10" t="s">
        <v>8353</v>
      </c>
      <c r="P1781" t="s">
        <v>8354</v>
      </c>
    </row>
    <row r="1782" spans="1:16" ht="43.5" hidden="1" x14ac:dyDescent="0.35">
      <c r="A1782">
        <v>1780</v>
      </c>
      <c r="B1782" s="5" t="s">
        <v>3637</v>
      </c>
      <c r="C1782" s="5" t="s">
        <v>3638</v>
      </c>
      <c r="D1782" s="6">
        <v>30000</v>
      </c>
      <c r="E1782" s="7">
        <v>11923</v>
      </c>
      <c r="F1782" t="s">
        <v>357</v>
      </c>
      <c r="G1782" t="s">
        <v>17</v>
      </c>
      <c r="H1782" t="s">
        <v>18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2434</v>
      </c>
      <c r="O1782" s="10" t="s">
        <v>8353</v>
      </c>
      <c r="P1782" t="s">
        <v>8354</v>
      </c>
    </row>
    <row r="1783" spans="1:16" ht="43.5" hidden="1" x14ac:dyDescent="0.35">
      <c r="A1783">
        <v>1781</v>
      </c>
      <c r="B1783" s="5" t="s">
        <v>3639</v>
      </c>
      <c r="C1783" s="5" t="s">
        <v>3640</v>
      </c>
      <c r="D1783" s="6">
        <v>5500</v>
      </c>
      <c r="E1783" s="7">
        <v>1417</v>
      </c>
      <c r="F1783" t="s">
        <v>357</v>
      </c>
      <c r="G1783" t="s">
        <v>17</v>
      </c>
      <c r="H1783" t="s">
        <v>18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2434</v>
      </c>
      <c r="O1783" s="10" t="s">
        <v>8353</v>
      </c>
      <c r="P1783" t="s">
        <v>8354</v>
      </c>
    </row>
    <row r="1784" spans="1:16" ht="58" hidden="1" x14ac:dyDescent="0.35">
      <c r="A1784">
        <v>1782</v>
      </c>
      <c r="B1784" s="5" t="s">
        <v>3641</v>
      </c>
      <c r="C1784" s="5" t="s">
        <v>3642</v>
      </c>
      <c r="D1784" s="6">
        <v>35000</v>
      </c>
      <c r="E1784" s="7">
        <v>5422</v>
      </c>
      <c r="F1784" t="s">
        <v>357</v>
      </c>
      <c r="G1784" t="s">
        <v>17</v>
      </c>
      <c r="H1784" t="s">
        <v>18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2434</v>
      </c>
      <c r="O1784" s="10" t="s">
        <v>8353</v>
      </c>
      <c r="P1784" t="s">
        <v>8354</v>
      </c>
    </row>
    <row r="1785" spans="1:16" ht="43.5" hidden="1" x14ac:dyDescent="0.35">
      <c r="A1785">
        <v>1783</v>
      </c>
      <c r="B1785" s="5" t="s">
        <v>3643</v>
      </c>
      <c r="C1785" s="5" t="s">
        <v>3644</v>
      </c>
      <c r="D1785" s="6">
        <v>40000</v>
      </c>
      <c r="E1785" s="7">
        <v>9477</v>
      </c>
      <c r="F1785" t="s">
        <v>357</v>
      </c>
      <c r="G1785" t="s">
        <v>17</v>
      </c>
      <c r="H1785" t="s">
        <v>18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2434</v>
      </c>
      <c r="O1785" s="10" t="s">
        <v>8353</v>
      </c>
      <c r="P1785" t="s">
        <v>8354</v>
      </c>
    </row>
    <row r="1786" spans="1:16" ht="43.5" hidden="1" x14ac:dyDescent="0.35">
      <c r="A1786">
        <v>1784</v>
      </c>
      <c r="B1786" s="5" t="s">
        <v>3645</v>
      </c>
      <c r="C1786" s="5" t="s">
        <v>3646</v>
      </c>
      <c r="D1786" s="6">
        <v>5000</v>
      </c>
      <c r="E1786" s="7">
        <v>1988</v>
      </c>
      <c r="F1786" t="s">
        <v>357</v>
      </c>
      <c r="G1786" t="s">
        <v>17</v>
      </c>
      <c r="H1786" t="s">
        <v>18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2434</v>
      </c>
      <c r="O1786" s="10" t="s">
        <v>8353</v>
      </c>
      <c r="P1786" t="s">
        <v>8354</v>
      </c>
    </row>
    <row r="1787" spans="1:16" ht="43.5" hidden="1" x14ac:dyDescent="0.35">
      <c r="A1787">
        <v>1785</v>
      </c>
      <c r="B1787" s="5" t="s">
        <v>3647</v>
      </c>
      <c r="C1787" s="5" t="s">
        <v>3648</v>
      </c>
      <c r="D1787" s="6">
        <v>24000</v>
      </c>
      <c r="E1787" s="7">
        <v>4853</v>
      </c>
      <c r="F1787" t="s">
        <v>357</v>
      </c>
      <c r="G1787" t="s">
        <v>17</v>
      </c>
      <c r="H1787" t="s">
        <v>18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2434</v>
      </c>
      <c r="O1787" s="10" t="s">
        <v>8353</v>
      </c>
      <c r="P1787" t="s">
        <v>8354</v>
      </c>
    </row>
    <row r="1788" spans="1:16" ht="43.5" hidden="1" x14ac:dyDescent="0.35">
      <c r="A1788">
        <v>1786</v>
      </c>
      <c r="B1788" s="5" t="s">
        <v>3649</v>
      </c>
      <c r="C1788" s="5" t="s">
        <v>3650</v>
      </c>
      <c r="D1788" s="6">
        <v>1900</v>
      </c>
      <c r="E1788" s="7">
        <v>905</v>
      </c>
      <c r="F1788" t="s">
        <v>357</v>
      </c>
      <c r="G1788" t="s">
        <v>387</v>
      </c>
      <c r="H1788" t="s">
        <v>55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2434</v>
      </c>
      <c r="O1788" s="10" t="s">
        <v>8353</v>
      </c>
      <c r="P1788" t="s">
        <v>8354</v>
      </c>
    </row>
    <row r="1789" spans="1:16" ht="43.5" hidden="1" x14ac:dyDescent="0.35">
      <c r="A1789">
        <v>1787</v>
      </c>
      <c r="B1789" s="5" t="s">
        <v>3651</v>
      </c>
      <c r="C1789" s="5" t="s">
        <v>3652</v>
      </c>
      <c r="D1789" s="6">
        <v>10000</v>
      </c>
      <c r="E1789" s="7">
        <v>1533</v>
      </c>
      <c r="F1789" t="s">
        <v>357</v>
      </c>
      <c r="G1789" t="s">
        <v>17</v>
      </c>
      <c r="H1789" t="s">
        <v>18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2434</v>
      </c>
      <c r="O1789" s="10" t="s">
        <v>8353</v>
      </c>
      <c r="P1789" t="s">
        <v>8354</v>
      </c>
    </row>
    <row r="1790" spans="1:16" ht="43.5" hidden="1" x14ac:dyDescent="0.35">
      <c r="A1790">
        <v>1788</v>
      </c>
      <c r="B1790" s="5" t="s">
        <v>3653</v>
      </c>
      <c r="C1790" s="5" t="s">
        <v>3654</v>
      </c>
      <c r="D1790" s="6">
        <v>5500</v>
      </c>
      <c r="E1790" s="7">
        <v>76</v>
      </c>
      <c r="F1790" t="s">
        <v>357</v>
      </c>
      <c r="G1790" t="s">
        <v>24</v>
      </c>
      <c r="H1790" t="s">
        <v>25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2434</v>
      </c>
      <c r="O1790" s="10" t="s">
        <v>8353</v>
      </c>
      <c r="P1790" t="s">
        <v>8354</v>
      </c>
    </row>
    <row r="1791" spans="1:16" ht="43.5" hidden="1" x14ac:dyDescent="0.35">
      <c r="A1791">
        <v>1789</v>
      </c>
      <c r="B1791" s="5" t="s">
        <v>3655</v>
      </c>
      <c r="C1791" s="5" t="s">
        <v>3656</v>
      </c>
      <c r="D1791" s="6">
        <v>8000</v>
      </c>
      <c r="E1791" s="7">
        <v>40</v>
      </c>
      <c r="F1791" t="s">
        <v>357</v>
      </c>
      <c r="G1791" t="s">
        <v>17</v>
      </c>
      <c r="H1791" t="s">
        <v>18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2434</v>
      </c>
      <c r="O1791" s="10" t="s">
        <v>8353</v>
      </c>
      <c r="P1791" t="s">
        <v>8354</v>
      </c>
    </row>
    <row r="1792" spans="1:16" ht="43.5" hidden="1" x14ac:dyDescent="0.35">
      <c r="A1792">
        <v>1790</v>
      </c>
      <c r="B1792" s="5" t="s">
        <v>3657</v>
      </c>
      <c r="C1792" s="5" t="s">
        <v>3658</v>
      </c>
      <c r="D1792" s="6">
        <v>33000</v>
      </c>
      <c r="E1792" s="7">
        <v>1636</v>
      </c>
      <c r="F1792" t="s">
        <v>357</v>
      </c>
      <c r="G1792" t="s">
        <v>17</v>
      </c>
      <c r="H1792" t="s">
        <v>18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2434</v>
      </c>
      <c r="O1792" s="10" t="s">
        <v>8353</v>
      </c>
      <c r="P1792" t="s">
        <v>8354</v>
      </c>
    </row>
    <row r="1793" spans="1:16" ht="29" hidden="1" x14ac:dyDescent="0.35">
      <c r="A1793">
        <v>1791</v>
      </c>
      <c r="B1793" s="5" t="s">
        <v>3659</v>
      </c>
      <c r="C1793" s="5" t="s">
        <v>3660</v>
      </c>
      <c r="D1793" s="6">
        <v>3000</v>
      </c>
      <c r="E1793" s="7">
        <v>107</v>
      </c>
      <c r="F1793" t="s">
        <v>357</v>
      </c>
      <c r="G1793" t="s">
        <v>24</v>
      </c>
      <c r="H1793" t="s">
        <v>25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2434</v>
      </c>
      <c r="O1793" s="10" t="s">
        <v>8353</v>
      </c>
      <c r="P1793" t="s">
        <v>8354</v>
      </c>
    </row>
    <row r="1794" spans="1:16" ht="29" hidden="1" x14ac:dyDescent="0.35">
      <c r="A1794">
        <v>1792</v>
      </c>
      <c r="B1794" s="5" t="s">
        <v>3661</v>
      </c>
      <c r="C1794" s="5" t="s">
        <v>3662</v>
      </c>
      <c r="D1794" s="6">
        <v>25000</v>
      </c>
      <c r="E1794" s="7">
        <v>15281</v>
      </c>
      <c r="F1794" t="s">
        <v>357</v>
      </c>
      <c r="G1794" t="s">
        <v>17</v>
      </c>
      <c r="H1794" t="s">
        <v>18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2434</v>
      </c>
      <c r="O1794" s="10" t="s">
        <v>8353</v>
      </c>
      <c r="P1794" t="s">
        <v>8354</v>
      </c>
    </row>
    <row r="1795" spans="1:16" ht="43.5" hidden="1" x14ac:dyDescent="0.35">
      <c r="A1795">
        <v>1793</v>
      </c>
      <c r="B1795" s="5" t="s">
        <v>3663</v>
      </c>
      <c r="C1795" s="5" t="s">
        <v>3664</v>
      </c>
      <c r="D1795" s="6">
        <v>3000</v>
      </c>
      <c r="E1795" s="7">
        <v>40</v>
      </c>
      <c r="F1795" t="s">
        <v>357</v>
      </c>
      <c r="G1795" t="s">
        <v>50</v>
      </c>
      <c r="H1795" t="s">
        <v>51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2434</v>
      </c>
      <c r="O1795" s="10" t="s">
        <v>8353</v>
      </c>
      <c r="P1795" t="s">
        <v>8354</v>
      </c>
    </row>
    <row r="1796" spans="1:16" ht="43.5" hidden="1" x14ac:dyDescent="0.35">
      <c r="A1796">
        <v>1794</v>
      </c>
      <c r="B1796" s="5" t="s">
        <v>3665</v>
      </c>
      <c r="C1796" s="5" t="s">
        <v>3666</v>
      </c>
      <c r="D1796" s="6">
        <v>9000</v>
      </c>
      <c r="E1796" s="7">
        <v>997</v>
      </c>
      <c r="F1796" t="s">
        <v>357</v>
      </c>
      <c r="G1796" t="s">
        <v>17</v>
      </c>
      <c r="H1796" t="s">
        <v>18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2434</v>
      </c>
      <c r="O1796" s="10" t="s">
        <v>8353</v>
      </c>
      <c r="P1796" t="s">
        <v>8354</v>
      </c>
    </row>
    <row r="1797" spans="1:16" ht="43.5" hidden="1" x14ac:dyDescent="0.35">
      <c r="A1797">
        <v>1795</v>
      </c>
      <c r="B1797" s="5" t="s">
        <v>3667</v>
      </c>
      <c r="C1797" s="5" t="s">
        <v>3668</v>
      </c>
      <c r="D1797" s="6">
        <v>28000</v>
      </c>
      <c r="E1797" s="7">
        <v>10846</v>
      </c>
      <c r="F1797" t="s">
        <v>357</v>
      </c>
      <c r="G1797" t="s">
        <v>502</v>
      </c>
      <c r="H1797" t="s">
        <v>55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2434</v>
      </c>
      <c r="O1797" s="10" t="s">
        <v>8353</v>
      </c>
      <c r="P1797" t="s">
        <v>8354</v>
      </c>
    </row>
    <row r="1798" spans="1:16" ht="58" hidden="1" x14ac:dyDescent="0.35">
      <c r="A1798">
        <v>1796</v>
      </c>
      <c r="B1798" s="5" t="s">
        <v>3669</v>
      </c>
      <c r="C1798" s="5" t="s">
        <v>3670</v>
      </c>
      <c r="D1798" s="6">
        <v>19000</v>
      </c>
      <c r="E1798" s="7">
        <v>4190</v>
      </c>
      <c r="F1798" t="s">
        <v>357</v>
      </c>
      <c r="G1798" t="s">
        <v>24</v>
      </c>
      <c r="H1798" t="s">
        <v>25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2434</v>
      </c>
      <c r="O1798" s="10" t="s">
        <v>8353</v>
      </c>
      <c r="P1798" t="s">
        <v>8354</v>
      </c>
    </row>
    <row r="1799" spans="1:16" ht="43.5" hidden="1" x14ac:dyDescent="0.35">
      <c r="A1799">
        <v>1797</v>
      </c>
      <c r="B1799" s="5" t="s">
        <v>3671</v>
      </c>
      <c r="C1799" s="5" t="s">
        <v>3672</v>
      </c>
      <c r="D1799" s="6">
        <v>10000</v>
      </c>
      <c r="E1799" s="7">
        <v>6755</v>
      </c>
      <c r="F1799" t="s">
        <v>357</v>
      </c>
      <c r="G1799" t="s">
        <v>17</v>
      </c>
      <c r="H1799" t="s">
        <v>18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2434</v>
      </c>
      <c r="O1799" s="10" t="s">
        <v>8353</v>
      </c>
      <c r="P1799" t="s">
        <v>8354</v>
      </c>
    </row>
    <row r="1800" spans="1:16" ht="43.5" hidden="1" x14ac:dyDescent="0.35">
      <c r="A1800">
        <v>1798</v>
      </c>
      <c r="B1800" s="5" t="s">
        <v>3673</v>
      </c>
      <c r="C1800" s="5" t="s">
        <v>3674</v>
      </c>
      <c r="D1800" s="6">
        <v>16000</v>
      </c>
      <c r="E1800" s="7">
        <v>2182</v>
      </c>
      <c r="F1800" t="s">
        <v>357</v>
      </c>
      <c r="G1800" t="s">
        <v>17</v>
      </c>
      <c r="H1800" t="s">
        <v>18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2434</v>
      </c>
      <c r="O1800" s="10" t="s">
        <v>8353</v>
      </c>
      <c r="P1800" t="s">
        <v>8354</v>
      </c>
    </row>
    <row r="1801" spans="1:16" ht="29" hidden="1" x14ac:dyDescent="0.35">
      <c r="A1801">
        <v>1799</v>
      </c>
      <c r="B1801" s="5" t="s">
        <v>3675</v>
      </c>
      <c r="C1801" s="5" t="s">
        <v>3676</v>
      </c>
      <c r="D1801" s="6">
        <v>4000</v>
      </c>
      <c r="E1801" s="7">
        <v>69.83</v>
      </c>
      <c r="F1801" t="s">
        <v>357</v>
      </c>
      <c r="G1801" t="s">
        <v>24</v>
      </c>
      <c r="H1801" t="s">
        <v>25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2434</v>
      </c>
      <c r="O1801" s="10" t="s">
        <v>8353</v>
      </c>
      <c r="P1801" t="s">
        <v>8354</v>
      </c>
    </row>
    <row r="1802" spans="1:16" ht="58" hidden="1" x14ac:dyDescent="0.35">
      <c r="A1802">
        <v>1800</v>
      </c>
      <c r="B1802" s="5" t="s">
        <v>3677</v>
      </c>
      <c r="C1802" s="5" t="s">
        <v>3678</v>
      </c>
      <c r="D1802" s="6">
        <v>46260</v>
      </c>
      <c r="E1802" s="7">
        <v>9460</v>
      </c>
      <c r="F1802" t="s">
        <v>357</v>
      </c>
      <c r="G1802" t="s">
        <v>24</v>
      </c>
      <c r="H1802" t="s">
        <v>25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2434</v>
      </c>
      <c r="O1802" s="10" t="s">
        <v>8353</v>
      </c>
      <c r="P1802" t="s">
        <v>8354</v>
      </c>
    </row>
    <row r="1803" spans="1:16" ht="58" hidden="1" x14ac:dyDescent="0.35">
      <c r="A1803">
        <v>1801</v>
      </c>
      <c r="B1803" s="5" t="s">
        <v>3679</v>
      </c>
      <c r="C1803" s="5" t="s">
        <v>3680</v>
      </c>
      <c r="D1803" s="6">
        <v>17000</v>
      </c>
      <c r="E1803" s="7">
        <v>2355</v>
      </c>
      <c r="F1803" t="s">
        <v>357</v>
      </c>
      <c r="G1803" t="s">
        <v>24</v>
      </c>
      <c r="H1803" t="s">
        <v>25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2434</v>
      </c>
      <c r="O1803" s="10" t="s">
        <v>8353</v>
      </c>
      <c r="P1803" t="s">
        <v>8354</v>
      </c>
    </row>
    <row r="1804" spans="1:16" ht="43.5" hidden="1" x14ac:dyDescent="0.35">
      <c r="A1804">
        <v>1802</v>
      </c>
      <c r="B1804" s="5" t="s">
        <v>3681</v>
      </c>
      <c r="C1804" s="5" t="s">
        <v>3682</v>
      </c>
      <c r="D1804" s="6">
        <v>3500</v>
      </c>
      <c r="E1804" s="7">
        <v>1697</v>
      </c>
      <c r="F1804" t="s">
        <v>357</v>
      </c>
      <c r="G1804" t="s">
        <v>502</v>
      </c>
      <c r="H1804" t="s">
        <v>55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2434</v>
      </c>
      <c r="O1804" s="10" t="s">
        <v>8353</v>
      </c>
      <c r="P1804" t="s">
        <v>8354</v>
      </c>
    </row>
    <row r="1805" spans="1:16" ht="43.5" hidden="1" x14ac:dyDescent="0.35">
      <c r="A1805">
        <v>1803</v>
      </c>
      <c r="B1805" s="5" t="s">
        <v>3683</v>
      </c>
      <c r="C1805" s="5" t="s">
        <v>3684</v>
      </c>
      <c r="D1805" s="6">
        <v>17500</v>
      </c>
      <c r="E1805" s="7">
        <v>5390</v>
      </c>
      <c r="F1805" t="s">
        <v>357</v>
      </c>
      <c r="G1805" t="s">
        <v>17</v>
      </c>
      <c r="H1805" t="s">
        <v>18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2434</v>
      </c>
      <c r="O1805" s="10" t="s">
        <v>8353</v>
      </c>
      <c r="P1805" t="s">
        <v>8354</v>
      </c>
    </row>
    <row r="1806" spans="1:16" ht="43.5" hidden="1" x14ac:dyDescent="0.35">
      <c r="A1806">
        <v>1804</v>
      </c>
      <c r="B1806" s="5" t="s">
        <v>3685</v>
      </c>
      <c r="C1806" s="5" t="s">
        <v>3686</v>
      </c>
      <c r="D1806" s="6">
        <v>15500</v>
      </c>
      <c r="E1806" s="7">
        <v>5452</v>
      </c>
      <c r="F1806" t="s">
        <v>357</v>
      </c>
      <c r="G1806" t="s">
        <v>17</v>
      </c>
      <c r="H1806" t="s">
        <v>18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2434</v>
      </c>
      <c r="O1806" s="10" t="s">
        <v>8353</v>
      </c>
      <c r="P1806" t="s">
        <v>8354</v>
      </c>
    </row>
    <row r="1807" spans="1:16" ht="43.5" hidden="1" x14ac:dyDescent="0.35">
      <c r="A1807">
        <v>1805</v>
      </c>
      <c r="B1807" s="5" t="s">
        <v>3687</v>
      </c>
      <c r="C1807" s="5" t="s">
        <v>3688</v>
      </c>
      <c r="D1807" s="6">
        <v>22500</v>
      </c>
      <c r="E1807" s="7">
        <v>8191</v>
      </c>
      <c r="F1807" t="s">
        <v>357</v>
      </c>
      <c r="G1807" t="s">
        <v>502</v>
      </c>
      <c r="H1807" t="s">
        <v>55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2434</v>
      </c>
      <c r="O1807" s="10" t="s">
        <v>8353</v>
      </c>
      <c r="P1807" t="s">
        <v>8354</v>
      </c>
    </row>
    <row r="1808" spans="1:16" ht="43.5" hidden="1" x14ac:dyDescent="0.35">
      <c r="A1808">
        <v>1806</v>
      </c>
      <c r="B1808" s="5" t="s">
        <v>3689</v>
      </c>
      <c r="C1808" s="5" t="s">
        <v>3690</v>
      </c>
      <c r="D1808" s="6">
        <v>20000</v>
      </c>
      <c r="E1808" s="7">
        <v>591</v>
      </c>
      <c r="F1808" t="s">
        <v>357</v>
      </c>
      <c r="G1808" t="s">
        <v>24</v>
      </c>
      <c r="H1808" t="s">
        <v>25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2434</v>
      </c>
      <c r="O1808" s="10" t="s">
        <v>8353</v>
      </c>
      <c r="P1808" t="s">
        <v>8354</v>
      </c>
    </row>
    <row r="1809" spans="1:16" ht="29" hidden="1" x14ac:dyDescent="0.35">
      <c r="A1809">
        <v>1807</v>
      </c>
      <c r="B1809" s="5" t="s">
        <v>3691</v>
      </c>
      <c r="C1809" s="5" t="s">
        <v>3692</v>
      </c>
      <c r="D1809" s="6">
        <v>5000</v>
      </c>
      <c r="E1809" s="7">
        <v>553</v>
      </c>
      <c r="F1809" t="s">
        <v>357</v>
      </c>
      <c r="G1809" t="s">
        <v>17</v>
      </c>
      <c r="H1809" t="s">
        <v>18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2434</v>
      </c>
      <c r="O1809" s="10" t="s">
        <v>8353</v>
      </c>
      <c r="P1809" t="s">
        <v>8354</v>
      </c>
    </row>
    <row r="1810" spans="1:16" ht="43.5" hidden="1" x14ac:dyDescent="0.35">
      <c r="A1810">
        <v>1808</v>
      </c>
      <c r="B1810" s="5" t="s">
        <v>3693</v>
      </c>
      <c r="C1810" s="5" t="s">
        <v>3694</v>
      </c>
      <c r="D1810" s="6">
        <v>28000</v>
      </c>
      <c r="E1810" s="7">
        <v>11594</v>
      </c>
      <c r="F1810" t="s">
        <v>357</v>
      </c>
      <c r="G1810" t="s">
        <v>17</v>
      </c>
      <c r="H1810" t="s">
        <v>18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2434</v>
      </c>
      <c r="O1810" s="10" t="s">
        <v>8353</v>
      </c>
      <c r="P1810" t="s">
        <v>8354</v>
      </c>
    </row>
    <row r="1811" spans="1:16" ht="43.5" hidden="1" x14ac:dyDescent="0.35">
      <c r="A1811">
        <v>1809</v>
      </c>
      <c r="B1811" s="5" t="s">
        <v>3695</v>
      </c>
      <c r="C1811" s="5" t="s">
        <v>3696</v>
      </c>
      <c r="D1811" s="6">
        <v>3500</v>
      </c>
      <c r="E1811" s="7">
        <v>380</v>
      </c>
      <c r="F1811" t="s">
        <v>357</v>
      </c>
      <c r="G1811" t="s">
        <v>159</v>
      </c>
      <c r="H1811" t="s">
        <v>160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2434</v>
      </c>
      <c r="O1811" s="10" t="s">
        <v>8353</v>
      </c>
      <c r="P1811" t="s">
        <v>8354</v>
      </c>
    </row>
    <row r="1812" spans="1:16" ht="43.5" hidden="1" x14ac:dyDescent="0.35">
      <c r="A1812">
        <v>1810</v>
      </c>
      <c r="B1812" s="5" t="s">
        <v>3697</v>
      </c>
      <c r="C1812" s="5" t="s">
        <v>3698</v>
      </c>
      <c r="D1812" s="6">
        <v>450</v>
      </c>
      <c r="E1812" s="7">
        <v>15</v>
      </c>
      <c r="F1812" t="s">
        <v>357</v>
      </c>
      <c r="G1812" t="s">
        <v>17</v>
      </c>
      <c r="H1812" t="s">
        <v>18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2434</v>
      </c>
      <c r="O1812" s="10" t="s">
        <v>8353</v>
      </c>
      <c r="P1812" t="s">
        <v>8354</v>
      </c>
    </row>
    <row r="1813" spans="1:16" ht="43.5" hidden="1" x14ac:dyDescent="0.35">
      <c r="A1813">
        <v>1811</v>
      </c>
      <c r="B1813" s="5" t="s">
        <v>3699</v>
      </c>
      <c r="C1813" s="5" t="s">
        <v>3700</v>
      </c>
      <c r="D1813" s="6">
        <v>54000</v>
      </c>
      <c r="E1813" s="7">
        <v>40</v>
      </c>
      <c r="F1813" t="s">
        <v>357</v>
      </c>
      <c r="G1813" t="s">
        <v>17</v>
      </c>
      <c r="H1813" t="s">
        <v>18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2434</v>
      </c>
      <c r="O1813" s="10" t="s">
        <v>8353</v>
      </c>
      <c r="P1813" t="s">
        <v>8354</v>
      </c>
    </row>
    <row r="1814" spans="1:16" ht="43.5" hidden="1" x14ac:dyDescent="0.35">
      <c r="A1814">
        <v>1812</v>
      </c>
      <c r="B1814" s="5" t="s">
        <v>3701</v>
      </c>
      <c r="C1814" s="5" t="s">
        <v>3702</v>
      </c>
      <c r="D1814" s="6">
        <v>6500</v>
      </c>
      <c r="E1814" s="7">
        <v>865</v>
      </c>
      <c r="F1814" t="s">
        <v>357</v>
      </c>
      <c r="G1814" t="s">
        <v>24</v>
      </c>
      <c r="H1814" t="s">
        <v>25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2434</v>
      </c>
      <c r="O1814" s="10" t="s">
        <v>8353</v>
      </c>
      <c r="P1814" t="s">
        <v>8354</v>
      </c>
    </row>
    <row r="1815" spans="1:16" ht="43.5" hidden="1" x14ac:dyDescent="0.35">
      <c r="A1815">
        <v>1813</v>
      </c>
      <c r="B1815" s="5" t="s">
        <v>3703</v>
      </c>
      <c r="C1815" s="5" t="s">
        <v>3704</v>
      </c>
      <c r="D1815" s="6">
        <v>8750</v>
      </c>
      <c r="E1815" s="7">
        <v>0</v>
      </c>
      <c r="F1815" t="s">
        <v>357</v>
      </c>
      <c r="G1815" t="s">
        <v>24</v>
      </c>
      <c r="H1815" t="s">
        <v>25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2434</v>
      </c>
      <c r="O1815" s="10" t="s">
        <v>8353</v>
      </c>
      <c r="P1815" t="s">
        <v>8354</v>
      </c>
    </row>
    <row r="1816" spans="1:16" ht="43.5" hidden="1" x14ac:dyDescent="0.35">
      <c r="A1816">
        <v>1814</v>
      </c>
      <c r="B1816" s="5" t="s">
        <v>3705</v>
      </c>
      <c r="C1816" s="5" t="s">
        <v>3706</v>
      </c>
      <c r="D1816" s="6">
        <v>12000</v>
      </c>
      <c r="E1816" s="7">
        <v>5902</v>
      </c>
      <c r="F1816" t="s">
        <v>357</v>
      </c>
      <c r="G1816" t="s">
        <v>24</v>
      </c>
      <c r="H1816" t="s">
        <v>25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2434</v>
      </c>
      <c r="O1816" s="10" t="s">
        <v>8353</v>
      </c>
      <c r="P1816" t="s">
        <v>8354</v>
      </c>
    </row>
    <row r="1817" spans="1:16" ht="58" hidden="1" x14ac:dyDescent="0.35">
      <c r="A1817">
        <v>1815</v>
      </c>
      <c r="B1817" s="5" t="s">
        <v>3707</v>
      </c>
      <c r="C1817" s="5" t="s">
        <v>3708</v>
      </c>
      <c r="D1817" s="6">
        <v>3000</v>
      </c>
      <c r="E1817" s="7">
        <v>0</v>
      </c>
      <c r="F1817" t="s">
        <v>357</v>
      </c>
      <c r="G1817" t="s">
        <v>17</v>
      </c>
      <c r="H1817" t="s">
        <v>18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2434</v>
      </c>
      <c r="O1817" s="10" t="s">
        <v>8353</v>
      </c>
      <c r="P1817" t="s">
        <v>8354</v>
      </c>
    </row>
    <row r="1818" spans="1:16" ht="43.5" hidden="1" x14ac:dyDescent="0.35">
      <c r="A1818">
        <v>1816</v>
      </c>
      <c r="B1818" s="5" t="s">
        <v>3709</v>
      </c>
      <c r="C1818" s="5" t="s">
        <v>3710</v>
      </c>
      <c r="D1818" s="6">
        <v>25000</v>
      </c>
      <c r="E1818" s="7">
        <v>509</v>
      </c>
      <c r="F1818" t="s">
        <v>357</v>
      </c>
      <c r="G1818" t="s">
        <v>2089</v>
      </c>
      <c r="H1818" t="s">
        <v>2090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2434</v>
      </c>
      <c r="O1818" s="10" t="s">
        <v>8353</v>
      </c>
      <c r="P1818" t="s">
        <v>8354</v>
      </c>
    </row>
    <row r="1819" spans="1:16" ht="29" hidden="1" x14ac:dyDescent="0.35">
      <c r="A1819">
        <v>1817</v>
      </c>
      <c r="B1819" s="5" t="s">
        <v>3711</v>
      </c>
      <c r="C1819" s="5" t="s">
        <v>3712</v>
      </c>
      <c r="D1819" s="6">
        <v>18000</v>
      </c>
      <c r="E1819" s="7">
        <v>9419</v>
      </c>
      <c r="F1819" t="s">
        <v>357</v>
      </c>
      <c r="G1819" t="s">
        <v>17</v>
      </c>
      <c r="H1819" t="s">
        <v>18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2434</v>
      </c>
      <c r="O1819" s="10" t="s">
        <v>8353</v>
      </c>
      <c r="P1819" t="s">
        <v>8354</v>
      </c>
    </row>
    <row r="1820" spans="1:16" ht="29" hidden="1" x14ac:dyDescent="0.35">
      <c r="A1820">
        <v>1818</v>
      </c>
      <c r="B1820" s="5" t="s">
        <v>3713</v>
      </c>
      <c r="C1820" s="5" t="s">
        <v>3714</v>
      </c>
      <c r="D1820" s="6">
        <v>15000</v>
      </c>
      <c r="E1820" s="7">
        <v>0</v>
      </c>
      <c r="F1820" t="s">
        <v>357</v>
      </c>
      <c r="G1820" t="s">
        <v>17</v>
      </c>
      <c r="H1820" t="s">
        <v>18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2434</v>
      </c>
      <c r="O1820" s="10" t="s">
        <v>8353</v>
      </c>
      <c r="P1820" t="s">
        <v>8354</v>
      </c>
    </row>
    <row r="1821" spans="1:16" ht="43.5" hidden="1" x14ac:dyDescent="0.35">
      <c r="A1821">
        <v>1819</v>
      </c>
      <c r="B1821" s="5" t="s">
        <v>3715</v>
      </c>
      <c r="C1821" s="5" t="s">
        <v>3716</v>
      </c>
      <c r="D1821" s="6">
        <v>1200</v>
      </c>
      <c r="E1821" s="7">
        <v>25</v>
      </c>
      <c r="F1821" t="s">
        <v>357</v>
      </c>
      <c r="G1821" t="s">
        <v>17</v>
      </c>
      <c r="H1821" t="s">
        <v>18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2434</v>
      </c>
      <c r="O1821" s="10" t="s">
        <v>8353</v>
      </c>
      <c r="P1821" t="s">
        <v>8354</v>
      </c>
    </row>
    <row r="1822" spans="1:16" ht="58" hidden="1" x14ac:dyDescent="0.35">
      <c r="A1822">
        <v>1820</v>
      </c>
      <c r="B1822" s="5" t="s">
        <v>3717</v>
      </c>
      <c r="C1822" s="5" t="s">
        <v>3718</v>
      </c>
      <c r="D1822" s="6">
        <v>26000</v>
      </c>
      <c r="E1822" s="7">
        <v>1707</v>
      </c>
      <c r="F1822" t="s">
        <v>357</v>
      </c>
      <c r="G1822" t="s">
        <v>17</v>
      </c>
      <c r="H1822" t="s">
        <v>18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2434</v>
      </c>
      <c r="O1822" s="10" t="s">
        <v>8353</v>
      </c>
      <c r="P1822" t="s">
        <v>8354</v>
      </c>
    </row>
    <row r="1823" spans="1:16" ht="43.5" hidden="1" x14ac:dyDescent="0.35">
      <c r="A1823">
        <v>1821</v>
      </c>
      <c r="B1823" s="5" t="s">
        <v>3719</v>
      </c>
      <c r="C1823" s="5" t="s">
        <v>3720</v>
      </c>
      <c r="D1823" s="6">
        <v>2500</v>
      </c>
      <c r="E1823" s="7">
        <v>3372.25</v>
      </c>
      <c r="F1823" t="s">
        <v>16</v>
      </c>
      <c r="G1823" t="s">
        <v>17</v>
      </c>
      <c r="H1823" t="s">
        <v>18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1614</v>
      </c>
      <c r="O1823" s="10" t="s">
        <v>8340</v>
      </c>
      <c r="P1823" t="s">
        <v>8341</v>
      </c>
    </row>
    <row r="1824" spans="1:16" ht="29" hidden="1" x14ac:dyDescent="0.35">
      <c r="A1824">
        <v>1822</v>
      </c>
      <c r="B1824" s="5" t="s">
        <v>3721</v>
      </c>
      <c r="C1824" s="5" t="s">
        <v>3722</v>
      </c>
      <c r="D1824" s="6">
        <v>300</v>
      </c>
      <c r="E1824" s="7">
        <v>300</v>
      </c>
      <c r="F1824" t="s">
        <v>16</v>
      </c>
      <c r="G1824" t="s">
        <v>159</v>
      </c>
      <c r="H1824" t="s">
        <v>160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1614</v>
      </c>
      <c r="O1824" s="10" t="s">
        <v>8340</v>
      </c>
      <c r="P1824" t="s">
        <v>8341</v>
      </c>
    </row>
    <row r="1825" spans="1:16" ht="43.5" hidden="1" x14ac:dyDescent="0.35">
      <c r="A1825">
        <v>1823</v>
      </c>
      <c r="B1825" s="5" t="s">
        <v>3723</v>
      </c>
      <c r="C1825" s="5" t="s">
        <v>3724</v>
      </c>
      <c r="D1825" s="6">
        <v>700</v>
      </c>
      <c r="E1825" s="7">
        <v>811</v>
      </c>
      <c r="F1825" t="s">
        <v>16</v>
      </c>
      <c r="G1825" t="s">
        <v>17</v>
      </c>
      <c r="H1825" t="s">
        <v>18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1614</v>
      </c>
      <c r="O1825" s="10" t="s">
        <v>8340</v>
      </c>
      <c r="P1825" t="s">
        <v>8341</v>
      </c>
    </row>
    <row r="1826" spans="1:16" hidden="1" x14ac:dyDescent="0.35">
      <c r="A1826">
        <v>1824</v>
      </c>
      <c r="B1826" s="5" t="s">
        <v>3725</v>
      </c>
      <c r="C1826" s="5" t="s">
        <v>3726</v>
      </c>
      <c r="D1826" s="6">
        <v>3000</v>
      </c>
      <c r="E1826" s="7">
        <v>3002</v>
      </c>
      <c r="F1826" t="s">
        <v>16</v>
      </c>
      <c r="G1826" t="s">
        <v>17</v>
      </c>
      <c r="H1826" t="s">
        <v>18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1614</v>
      </c>
      <c r="O1826" s="10" t="s">
        <v>8340</v>
      </c>
      <c r="P1826" t="s">
        <v>8341</v>
      </c>
    </row>
    <row r="1827" spans="1:16" ht="43.5" hidden="1" x14ac:dyDescent="0.35">
      <c r="A1827">
        <v>1825</v>
      </c>
      <c r="B1827" s="5" t="s">
        <v>3727</v>
      </c>
      <c r="C1827" s="5" t="s">
        <v>3728</v>
      </c>
      <c r="D1827" s="6">
        <v>2000</v>
      </c>
      <c r="E1827" s="7">
        <v>2101</v>
      </c>
      <c r="F1827" t="s">
        <v>16</v>
      </c>
      <c r="G1827" t="s">
        <v>17</v>
      </c>
      <c r="H1827" t="s">
        <v>18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1614</v>
      </c>
      <c r="O1827" s="10" t="s">
        <v>8340</v>
      </c>
      <c r="P1827" t="s">
        <v>8341</v>
      </c>
    </row>
    <row r="1828" spans="1:16" ht="29" hidden="1" x14ac:dyDescent="0.35">
      <c r="A1828">
        <v>1826</v>
      </c>
      <c r="B1828" s="5" t="s">
        <v>3729</v>
      </c>
      <c r="C1828" s="5" t="s">
        <v>3730</v>
      </c>
      <c r="D1828" s="6">
        <v>2000</v>
      </c>
      <c r="E1828" s="7">
        <v>2020</v>
      </c>
      <c r="F1828" t="s">
        <v>16</v>
      </c>
      <c r="G1828" t="s">
        <v>17</v>
      </c>
      <c r="H1828" t="s">
        <v>18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1614</v>
      </c>
      <c r="O1828" s="10" t="s">
        <v>8340</v>
      </c>
      <c r="P1828" t="s">
        <v>8341</v>
      </c>
    </row>
    <row r="1829" spans="1:16" ht="58" hidden="1" x14ac:dyDescent="0.35">
      <c r="A1829">
        <v>1827</v>
      </c>
      <c r="B1829" s="5" t="s">
        <v>3731</v>
      </c>
      <c r="C1829" s="5" t="s">
        <v>3732</v>
      </c>
      <c r="D1829" s="6">
        <v>8000</v>
      </c>
      <c r="E1829" s="7">
        <v>8053</v>
      </c>
      <c r="F1829" t="s">
        <v>16</v>
      </c>
      <c r="G1829" t="s">
        <v>17</v>
      </c>
      <c r="H1829" t="s">
        <v>18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1614</v>
      </c>
      <c r="O1829" s="10" t="s">
        <v>8340</v>
      </c>
      <c r="P1829" t="s">
        <v>8341</v>
      </c>
    </row>
    <row r="1830" spans="1:16" ht="58" hidden="1" x14ac:dyDescent="0.35">
      <c r="A1830">
        <v>1828</v>
      </c>
      <c r="B1830" s="5" t="s">
        <v>3733</v>
      </c>
      <c r="C1830" s="5" t="s">
        <v>3734</v>
      </c>
      <c r="D1830" s="6">
        <v>20000</v>
      </c>
      <c r="E1830" s="7">
        <v>20032</v>
      </c>
      <c r="F1830" t="s">
        <v>16</v>
      </c>
      <c r="G1830" t="s">
        <v>17</v>
      </c>
      <c r="H1830" t="s">
        <v>18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1614</v>
      </c>
      <c r="O1830" s="10" t="s">
        <v>8340</v>
      </c>
      <c r="P1830" t="s">
        <v>8341</v>
      </c>
    </row>
    <row r="1831" spans="1:16" ht="43.5" hidden="1" x14ac:dyDescent="0.35">
      <c r="A1831">
        <v>1829</v>
      </c>
      <c r="B1831" s="5" t="s">
        <v>3735</v>
      </c>
      <c r="C1831" s="5" t="s">
        <v>3736</v>
      </c>
      <c r="D1831" s="6">
        <v>1500</v>
      </c>
      <c r="E1831" s="7">
        <v>2500.25</v>
      </c>
      <c r="F1831" t="s">
        <v>16</v>
      </c>
      <c r="G1831" t="s">
        <v>17</v>
      </c>
      <c r="H1831" t="s">
        <v>18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1614</v>
      </c>
      <c r="O1831" s="10" t="s">
        <v>8340</v>
      </c>
      <c r="P1831" t="s">
        <v>8341</v>
      </c>
    </row>
    <row r="1832" spans="1:16" ht="43.5" hidden="1" x14ac:dyDescent="0.35">
      <c r="A1832">
        <v>1830</v>
      </c>
      <c r="B1832" s="5" t="s">
        <v>3737</v>
      </c>
      <c r="C1832" s="5" t="s">
        <v>3738</v>
      </c>
      <c r="D1832" s="6">
        <v>15000</v>
      </c>
      <c r="E1832" s="7">
        <v>15230</v>
      </c>
      <c r="F1832" t="s">
        <v>16</v>
      </c>
      <c r="G1832" t="s">
        <v>17</v>
      </c>
      <c r="H1832" t="s">
        <v>18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1614</v>
      </c>
      <c r="O1832" s="10" t="s">
        <v>8340</v>
      </c>
      <c r="P1832" t="s">
        <v>8341</v>
      </c>
    </row>
    <row r="1833" spans="1:16" ht="43.5" hidden="1" x14ac:dyDescent="0.35">
      <c r="A1833">
        <v>1831</v>
      </c>
      <c r="B1833" s="5" t="s">
        <v>3739</v>
      </c>
      <c r="C1833" s="5" t="s">
        <v>3740</v>
      </c>
      <c r="D1833" s="6">
        <v>1000</v>
      </c>
      <c r="E1833" s="7">
        <v>1030</v>
      </c>
      <c r="F1833" t="s">
        <v>16</v>
      </c>
      <c r="G1833" t="s">
        <v>17</v>
      </c>
      <c r="H1833" t="s">
        <v>18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1614</v>
      </c>
      <c r="O1833" s="10" t="s">
        <v>8340</v>
      </c>
      <c r="P1833" t="s">
        <v>8341</v>
      </c>
    </row>
    <row r="1834" spans="1:16" ht="43.5" hidden="1" x14ac:dyDescent="0.35">
      <c r="A1834">
        <v>1832</v>
      </c>
      <c r="B1834" s="5" t="s">
        <v>3741</v>
      </c>
      <c r="C1834" s="5" t="s">
        <v>3742</v>
      </c>
      <c r="D1834" s="6">
        <v>350</v>
      </c>
      <c r="E1834" s="7">
        <v>500</v>
      </c>
      <c r="F1834" t="s">
        <v>16</v>
      </c>
      <c r="G1834" t="s">
        <v>17</v>
      </c>
      <c r="H1834" t="s">
        <v>18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1614</v>
      </c>
      <c r="O1834" s="10" t="s">
        <v>8340</v>
      </c>
      <c r="P1834" t="s">
        <v>8341</v>
      </c>
    </row>
    <row r="1835" spans="1:16" ht="43.5" hidden="1" x14ac:dyDescent="0.35">
      <c r="A1835">
        <v>1833</v>
      </c>
      <c r="B1835" s="5" t="s">
        <v>3743</v>
      </c>
      <c r="C1835" s="5" t="s">
        <v>3744</v>
      </c>
      <c r="D1835" s="6">
        <v>400</v>
      </c>
      <c r="E1835" s="7">
        <v>1050</v>
      </c>
      <c r="F1835" t="s">
        <v>16</v>
      </c>
      <c r="G1835" t="s">
        <v>17</v>
      </c>
      <c r="H1835" t="s">
        <v>18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1614</v>
      </c>
      <c r="O1835" s="10" t="s">
        <v>8340</v>
      </c>
      <c r="P1835" t="s">
        <v>8341</v>
      </c>
    </row>
    <row r="1836" spans="1:16" ht="29" hidden="1" x14ac:dyDescent="0.35">
      <c r="A1836">
        <v>1834</v>
      </c>
      <c r="B1836" s="5" t="s">
        <v>3745</v>
      </c>
      <c r="C1836" s="5" t="s">
        <v>3746</v>
      </c>
      <c r="D1836" s="6">
        <v>10000</v>
      </c>
      <c r="E1836" s="7">
        <v>11805</v>
      </c>
      <c r="F1836" t="s">
        <v>16</v>
      </c>
      <c r="G1836" t="s">
        <v>17</v>
      </c>
      <c r="H1836" t="s">
        <v>18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1614</v>
      </c>
      <c r="O1836" s="10" t="s">
        <v>8340</v>
      </c>
      <c r="P1836" t="s">
        <v>8341</v>
      </c>
    </row>
    <row r="1837" spans="1:16" ht="58" hidden="1" x14ac:dyDescent="0.35">
      <c r="A1837">
        <v>1835</v>
      </c>
      <c r="B1837" s="5" t="s">
        <v>3747</v>
      </c>
      <c r="C1837" s="5" t="s">
        <v>3748</v>
      </c>
      <c r="D1837" s="6">
        <v>500</v>
      </c>
      <c r="E1837" s="7">
        <v>520</v>
      </c>
      <c r="F1837" t="s">
        <v>16</v>
      </c>
      <c r="G1837" t="s">
        <v>24</v>
      </c>
      <c r="H1837" t="s">
        <v>25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1614</v>
      </c>
      <c r="O1837" s="10" t="s">
        <v>8340</v>
      </c>
      <c r="P1837" t="s">
        <v>8341</v>
      </c>
    </row>
    <row r="1838" spans="1:16" ht="29" hidden="1" x14ac:dyDescent="0.35">
      <c r="A1838">
        <v>1836</v>
      </c>
      <c r="B1838" s="5" t="s">
        <v>3749</v>
      </c>
      <c r="C1838" s="5" t="s">
        <v>3750</v>
      </c>
      <c r="D1838" s="6">
        <v>5000</v>
      </c>
      <c r="E1838" s="7">
        <v>10017</v>
      </c>
      <c r="F1838" t="s">
        <v>16</v>
      </c>
      <c r="G1838" t="s">
        <v>17</v>
      </c>
      <c r="H1838" t="s">
        <v>18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1614</v>
      </c>
      <c r="O1838" s="10" t="s">
        <v>8340</v>
      </c>
      <c r="P1838" t="s">
        <v>8341</v>
      </c>
    </row>
    <row r="1839" spans="1:16" ht="58" hidden="1" x14ac:dyDescent="0.35">
      <c r="A1839">
        <v>1837</v>
      </c>
      <c r="B1839" s="5" t="s">
        <v>3751</v>
      </c>
      <c r="C1839" s="5" t="s">
        <v>3752</v>
      </c>
      <c r="D1839" s="6">
        <v>600</v>
      </c>
      <c r="E1839" s="7">
        <v>1841</v>
      </c>
      <c r="F1839" t="s">
        <v>16</v>
      </c>
      <c r="G1839" t="s">
        <v>17</v>
      </c>
      <c r="H1839" t="s">
        <v>18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1614</v>
      </c>
      <c r="O1839" s="10" t="s">
        <v>8340</v>
      </c>
      <c r="P1839" t="s">
        <v>8341</v>
      </c>
    </row>
    <row r="1840" spans="1:16" ht="43.5" hidden="1" x14ac:dyDescent="0.35">
      <c r="A1840">
        <v>1838</v>
      </c>
      <c r="B1840" s="5" t="s">
        <v>3753</v>
      </c>
      <c r="C1840" s="5" t="s">
        <v>3754</v>
      </c>
      <c r="D1840" s="6">
        <v>1000</v>
      </c>
      <c r="E1840" s="7">
        <v>1001.49</v>
      </c>
      <c r="F1840" t="s">
        <v>16</v>
      </c>
      <c r="G1840" t="s">
        <v>17</v>
      </c>
      <c r="H1840" t="s">
        <v>18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1614</v>
      </c>
      <c r="O1840" s="10" t="s">
        <v>8340</v>
      </c>
      <c r="P1840" t="s">
        <v>8341</v>
      </c>
    </row>
    <row r="1841" spans="1:16" ht="43.5" hidden="1" x14ac:dyDescent="0.35">
      <c r="A1841">
        <v>1839</v>
      </c>
      <c r="B1841" s="5" t="s">
        <v>3755</v>
      </c>
      <c r="C1841" s="5" t="s">
        <v>3756</v>
      </c>
      <c r="D1841" s="6">
        <v>1000</v>
      </c>
      <c r="E1841" s="7">
        <v>2053</v>
      </c>
      <c r="F1841" t="s">
        <v>16</v>
      </c>
      <c r="G1841" t="s">
        <v>17</v>
      </c>
      <c r="H1841" t="s">
        <v>18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1614</v>
      </c>
      <c r="O1841" s="10" t="s">
        <v>8340</v>
      </c>
      <c r="P1841" t="s">
        <v>8341</v>
      </c>
    </row>
    <row r="1842" spans="1:16" ht="43.5" hidden="1" x14ac:dyDescent="0.35">
      <c r="A1842">
        <v>1840</v>
      </c>
      <c r="B1842" s="5" t="s">
        <v>3757</v>
      </c>
      <c r="C1842" s="5" t="s">
        <v>3758</v>
      </c>
      <c r="D1842" s="6">
        <v>900</v>
      </c>
      <c r="E1842" s="7">
        <v>980</v>
      </c>
      <c r="F1842" t="s">
        <v>16</v>
      </c>
      <c r="G1842" t="s">
        <v>17</v>
      </c>
      <c r="H1842" t="s">
        <v>18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1614</v>
      </c>
      <c r="O1842" s="10" t="s">
        <v>8340</v>
      </c>
      <c r="P1842" t="s">
        <v>8341</v>
      </c>
    </row>
    <row r="1843" spans="1:16" ht="29" hidden="1" x14ac:dyDescent="0.35">
      <c r="A1843">
        <v>1841</v>
      </c>
      <c r="B1843" s="5" t="s">
        <v>3759</v>
      </c>
      <c r="C1843" s="5" t="s">
        <v>3760</v>
      </c>
      <c r="D1843" s="6">
        <v>2000</v>
      </c>
      <c r="E1843" s="7">
        <v>2035</v>
      </c>
      <c r="F1843" t="s">
        <v>16</v>
      </c>
      <c r="G1843" t="s">
        <v>17</v>
      </c>
      <c r="H1843" t="s">
        <v>18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1614</v>
      </c>
      <c r="O1843" s="10" t="s">
        <v>8340</v>
      </c>
      <c r="P1843" t="s">
        <v>8341</v>
      </c>
    </row>
    <row r="1844" spans="1:16" ht="43.5" hidden="1" x14ac:dyDescent="0.35">
      <c r="A1844">
        <v>1842</v>
      </c>
      <c r="B1844" s="5" t="s">
        <v>3761</v>
      </c>
      <c r="C1844" s="5" t="s">
        <v>3762</v>
      </c>
      <c r="D1844" s="6">
        <v>2000</v>
      </c>
      <c r="E1844" s="7">
        <v>2505</v>
      </c>
      <c r="F1844" t="s">
        <v>16</v>
      </c>
      <c r="G1844" t="s">
        <v>17</v>
      </c>
      <c r="H1844" t="s">
        <v>18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1614</v>
      </c>
      <c r="O1844" s="10" t="s">
        <v>8340</v>
      </c>
      <c r="P1844" t="s">
        <v>8341</v>
      </c>
    </row>
    <row r="1845" spans="1:16" ht="58" hidden="1" x14ac:dyDescent="0.35">
      <c r="A1845">
        <v>1843</v>
      </c>
      <c r="B1845" s="5" t="s">
        <v>3763</v>
      </c>
      <c r="C1845" s="5" t="s">
        <v>3764</v>
      </c>
      <c r="D1845" s="6">
        <v>10000</v>
      </c>
      <c r="E1845" s="7">
        <v>12400.61</v>
      </c>
      <c r="F1845" t="s">
        <v>16</v>
      </c>
      <c r="G1845" t="s">
        <v>17</v>
      </c>
      <c r="H1845" t="s">
        <v>18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1614</v>
      </c>
      <c r="O1845" s="10" t="s">
        <v>8340</v>
      </c>
      <c r="P1845" t="s">
        <v>8341</v>
      </c>
    </row>
    <row r="1846" spans="1:16" ht="43.5" hidden="1" x14ac:dyDescent="0.35">
      <c r="A1846">
        <v>1844</v>
      </c>
      <c r="B1846" s="5" t="s">
        <v>3765</v>
      </c>
      <c r="C1846" s="5" t="s">
        <v>3766</v>
      </c>
      <c r="D1846" s="6">
        <v>1500</v>
      </c>
      <c r="E1846" s="7">
        <v>1521</v>
      </c>
      <c r="F1846" t="s">
        <v>16</v>
      </c>
      <c r="G1846" t="s">
        <v>17</v>
      </c>
      <c r="H1846" t="s">
        <v>18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1614</v>
      </c>
      <c r="O1846" s="10" t="s">
        <v>8340</v>
      </c>
      <c r="P1846" t="s">
        <v>8341</v>
      </c>
    </row>
    <row r="1847" spans="1:16" ht="87" hidden="1" x14ac:dyDescent="0.35">
      <c r="A1847">
        <v>1845</v>
      </c>
      <c r="B1847" s="5" t="s">
        <v>3767</v>
      </c>
      <c r="C1847" s="5" t="s">
        <v>3768</v>
      </c>
      <c r="D1847" s="6">
        <v>1000</v>
      </c>
      <c r="E1847" s="7">
        <v>1000</v>
      </c>
      <c r="F1847" t="s">
        <v>16</v>
      </c>
      <c r="G1847" t="s">
        <v>17</v>
      </c>
      <c r="H1847" t="s">
        <v>18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1614</v>
      </c>
      <c r="O1847" s="10" t="s">
        <v>8340</v>
      </c>
      <c r="P1847" t="s">
        <v>8341</v>
      </c>
    </row>
    <row r="1848" spans="1:16" ht="43.5" hidden="1" x14ac:dyDescent="0.35">
      <c r="A1848">
        <v>1846</v>
      </c>
      <c r="B1848" s="5" t="s">
        <v>3769</v>
      </c>
      <c r="C1848" s="5" t="s">
        <v>3770</v>
      </c>
      <c r="D1848" s="6">
        <v>15000</v>
      </c>
      <c r="E1848" s="7">
        <v>20689</v>
      </c>
      <c r="F1848" t="s">
        <v>16</v>
      </c>
      <c r="G1848" t="s">
        <v>17</v>
      </c>
      <c r="H1848" t="s">
        <v>18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1614</v>
      </c>
      <c r="O1848" s="10" t="s">
        <v>8340</v>
      </c>
      <c r="P1848" t="s">
        <v>8341</v>
      </c>
    </row>
    <row r="1849" spans="1:16" ht="58" hidden="1" x14ac:dyDescent="0.35">
      <c r="A1849">
        <v>1847</v>
      </c>
      <c r="B1849" s="5" t="s">
        <v>3771</v>
      </c>
      <c r="C1849" s="5" t="s">
        <v>3772</v>
      </c>
      <c r="D1849" s="6">
        <v>2500</v>
      </c>
      <c r="E1849" s="7">
        <v>3022</v>
      </c>
      <c r="F1849" t="s">
        <v>16</v>
      </c>
      <c r="G1849" t="s">
        <v>17</v>
      </c>
      <c r="H1849" t="s">
        <v>18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1614</v>
      </c>
      <c r="O1849" s="10" t="s">
        <v>8340</v>
      </c>
      <c r="P1849" t="s">
        <v>8341</v>
      </c>
    </row>
    <row r="1850" spans="1:16" ht="43.5" hidden="1" x14ac:dyDescent="0.35">
      <c r="A1850">
        <v>1848</v>
      </c>
      <c r="B1850" s="5" t="s">
        <v>3773</v>
      </c>
      <c r="C1850" s="5" t="s">
        <v>3774</v>
      </c>
      <c r="D1850" s="6">
        <v>3000</v>
      </c>
      <c r="E1850" s="7">
        <v>3221</v>
      </c>
      <c r="F1850" t="s">
        <v>16</v>
      </c>
      <c r="G1850" t="s">
        <v>17</v>
      </c>
      <c r="H1850" t="s">
        <v>18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1614</v>
      </c>
      <c r="O1850" s="10" t="s">
        <v>8340</v>
      </c>
      <c r="P1850" t="s">
        <v>8341</v>
      </c>
    </row>
    <row r="1851" spans="1:16" ht="29" hidden="1" x14ac:dyDescent="0.35">
      <c r="A1851">
        <v>1849</v>
      </c>
      <c r="B1851" s="5" t="s">
        <v>3775</v>
      </c>
      <c r="C1851" s="5" t="s">
        <v>3776</v>
      </c>
      <c r="D1851" s="6">
        <v>300</v>
      </c>
      <c r="E1851" s="7">
        <v>301</v>
      </c>
      <c r="F1851" t="s">
        <v>16</v>
      </c>
      <c r="G1851" t="s">
        <v>17</v>
      </c>
      <c r="H1851" t="s">
        <v>18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1614</v>
      </c>
      <c r="O1851" s="10" t="s">
        <v>8340</v>
      </c>
      <c r="P1851" t="s">
        <v>8341</v>
      </c>
    </row>
    <row r="1852" spans="1:16" ht="43.5" hidden="1" x14ac:dyDescent="0.35">
      <c r="A1852">
        <v>1850</v>
      </c>
      <c r="B1852" s="5" t="s">
        <v>3777</v>
      </c>
      <c r="C1852" s="5" t="s">
        <v>3778</v>
      </c>
      <c r="D1852" s="6">
        <v>9000</v>
      </c>
      <c r="E1852" s="7">
        <v>9137</v>
      </c>
      <c r="F1852" t="s">
        <v>16</v>
      </c>
      <c r="G1852" t="s">
        <v>17</v>
      </c>
      <c r="H1852" t="s">
        <v>18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1614</v>
      </c>
      <c r="O1852" s="10" t="s">
        <v>8340</v>
      </c>
      <c r="P1852" t="s">
        <v>8341</v>
      </c>
    </row>
    <row r="1853" spans="1:16" ht="43.5" hidden="1" x14ac:dyDescent="0.35">
      <c r="A1853">
        <v>1851</v>
      </c>
      <c r="B1853" s="5" t="s">
        <v>3779</v>
      </c>
      <c r="C1853" s="5" t="s">
        <v>3780</v>
      </c>
      <c r="D1853" s="6">
        <v>1300</v>
      </c>
      <c r="E1853" s="7">
        <v>1301</v>
      </c>
      <c r="F1853" t="s">
        <v>16</v>
      </c>
      <c r="G1853" t="s">
        <v>17</v>
      </c>
      <c r="H1853" t="s">
        <v>18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1614</v>
      </c>
      <c r="O1853" s="10" t="s">
        <v>8340</v>
      </c>
      <c r="P1853" t="s">
        <v>8341</v>
      </c>
    </row>
    <row r="1854" spans="1:16" ht="58" hidden="1" x14ac:dyDescent="0.35">
      <c r="A1854">
        <v>1852</v>
      </c>
      <c r="B1854" s="5" t="s">
        <v>3781</v>
      </c>
      <c r="C1854" s="5" t="s">
        <v>3782</v>
      </c>
      <c r="D1854" s="6">
        <v>15000</v>
      </c>
      <c r="E1854" s="7">
        <v>17545</v>
      </c>
      <c r="F1854" t="s">
        <v>16</v>
      </c>
      <c r="G1854" t="s">
        <v>17</v>
      </c>
      <c r="H1854" t="s">
        <v>18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1614</v>
      </c>
      <c r="O1854" s="10" t="s">
        <v>8340</v>
      </c>
      <c r="P1854" t="s">
        <v>8341</v>
      </c>
    </row>
    <row r="1855" spans="1:16" ht="58" hidden="1" x14ac:dyDescent="0.35">
      <c r="A1855">
        <v>1853</v>
      </c>
      <c r="B1855" s="5" t="s">
        <v>3783</v>
      </c>
      <c r="C1855" s="5" t="s">
        <v>3784</v>
      </c>
      <c r="D1855" s="6">
        <v>800</v>
      </c>
      <c r="E1855" s="7">
        <v>815</v>
      </c>
      <c r="F1855" t="s">
        <v>16</v>
      </c>
      <c r="G1855" t="s">
        <v>17</v>
      </c>
      <c r="H1855" t="s">
        <v>18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1614</v>
      </c>
      <c r="O1855" s="10" t="s">
        <v>8340</v>
      </c>
      <c r="P1855" t="s">
        <v>8341</v>
      </c>
    </row>
    <row r="1856" spans="1:16" ht="43.5" hidden="1" x14ac:dyDescent="0.35">
      <c r="A1856">
        <v>1854</v>
      </c>
      <c r="B1856" s="5" t="s">
        <v>3785</v>
      </c>
      <c r="C1856" s="5" t="s">
        <v>3786</v>
      </c>
      <c r="D1856" s="6">
        <v>15000</v>
      </c>
      <c r="E1856" s="7">
        <v>15318.55</v>
      </c>
      <c r="F1856" t="s">
        <v>16</v>
      </c>
      <c r="G1856" t="s">
        <v>17</v>
      </c>
      <c r="H1856" t="s">
        <v>18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1614</v>
      </c>
      <c r="O1856" s="10" t="s">
        <v>8340</v>
      </c>
      <c r="P1856" t="s">
        <v>8341</v>
      </c>
    </row>
    <row r="1857" spans="1:16" ht="43.5" hidden="1" x14ac:dyDescent="0.35">
      <c r="A1857">
        <v>1855</v>
      </c>
      <c r="B1857" s="5" t="s">
        <v>3787</v>
      </c>
      <c r="C1857" s="5" t="s">
        <v>3788</v>
      </c>
      <c r="D1857" s="6">
        <v>8750</v>
      </c>
      <c r="E1857" s="7">
        <v>13480.16</v>
      </c>
      <c r="F1857" t="s">
        <v>16</v>
      </c>
      <c r="G1857" t="s">
        <v>159</v>
      </c>
      <c r="H1857" t="s">
        <v>160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1614</v>
      </c>
      <c r="O1857" s="10" t="s">
        <v>8340</v>
      </c>
      <c r="P1857" t="s">
        <v>8341</v>
      </c>
    </row>
    <row r="1858" spans="1:16" ht="58" hidden="1" x14ac:dyDescent="0.35">
      <c r="A1858">
        <v>1856</v>
      </c>
      <c r="B1858" s="5" t="s">
        <v>3789</v>
      </c>
      <c r="C1858" s="5" t="s">
        <v>3790</v>
      </c>
      <c r="D1858" s="6">
        <v>2000</v>
      </c>
      <c r="E1858" s="7">
        <v>2025</v>
      </c>
      <c r="F1858" t="s">
        <v>16</v>
      </c>
      <c r="G1858" t="s">
        <v>17</v>
      </c>
      <c r="H1858" t="s">
        <v>18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1614</v>
      </c>
      <c r="O1858" s="10" t="s">
        <v>8340</v>
      </c>
      <c r="P1858" t="s">
        <v>8341</v>
      </c>
    </row>
    <row r="1859" spans="1:16" ht="43.5" hidden="1" x14ac:dyDescent="0.35">
      <c r="A1859">
        <v>1857</v>
      </c>
      <c r="B1859" s="5" t="s">
        <v>3791</v>
      </c>
      <c r="C1859" s="5" t="s">
        <v>3792</v>
      </c>
      <c r="D1859" s="6">
        <v>3000</v>
      </c>
      <c r="E1859" s="7">
        <v>3000</v>
      </c>
      <c r="F1859" t="s">
        <v>16</v>
      </c>
      <c r="G1859" t="s">
        <v>17</v>
      </c>
      <c r="H1859" t="s">
        <v>18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1614</v>
      </c>
      <c r="O1859" s="10" t="s">
        <v>8340</v>
      </c>
      <c r="P1859" t="s">
        <v>8341</v>
      </c>
    </row>
    <row r="1860" spans="1:16" ht="58" hidden="1" x14ac:dyDescent="0.35">
      <c r="A1860">
        <v>1858</v>
      </c>
      <c r="B1860" s="5" t="s">
        <v>3793</v>
      </c>
      <c r="C1860" s="5" t="s">
        <v>3794</v>
      </c>
      <c r="D1860" s="6">
        <v>5555.55</v>
      </c>
      <c r="E1860" s="7">
        <v>6041.55</v>
      </c>
      <c r="F1860" t="s">
        <v>16</v>
      </c>
      <c r="G1860" t="s">
        <v>17</v>
      </c>
      <c r="H1860" t="s">
        <v>18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1614</v>
      </c>
      <c r="O1860" s="10" t="s">
        <v>8340</v>
      </c>
      <c r="P1860" t="s">
        <v>8341</v>
      </c>
    </row>
    <row r="1861" spans="1:16" ht="29" hidden="1" x14ac:dyDescent="0.35">
      <c r="A1861">
        <v>1859</v>
      </c>
      <c r="B1861" s="5" t="s">
        <v>3795</v>
      </c>
      <c r="C1861" s="5" t="s">
        <v>3796</v>
      </c>
      <c r="D1861" s="6">
        <v>3000</v>
      </c>
      <c r="E1861" s="7">
        <v>3955</v>
      </c>
      <c r="F1861" t="s">
        <v>16</v>
      </c>
      <c r="G1861" t="s">
        <v>17</v>
      </c>
      <c r="H1861" t="s">
        <v>18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1614</v>
      </c>
      <c r="O1861" s="10" t="s">
        <v>8340</v>
      </c>
      <c r="P1861" t="s">
        <v>8341</v>
      </c>
    </row>
    <row r="1862" spans="1:16" ht="43.5" hidden="1" x14ac:dyDescent="0.35">
      <c r="A1862">
        <v>1860</v>
      </c>
      <c r="B1862" s="5" t="s">
        <v>3797</v>
      </c>
      <c r="C1862" s="5" t="s">
        <v>3798</v>
      </c>
      <c r="D1862" s="6">
        <v>750</v>
      </c>
      <c r="E1862" s="7">
        <v>1001</v>
      </c>
      <c r="F1862" t="s">
        <v>16</v>
      </c>
      <c r="G1862" t="s">
        <v>17</v>
      </c>
      <c r="H1862" t="s">
        <v>18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1614</v>
      </c>
      <c r="O1862" s="10" t="s">
        <v>8340</v>
      </c>
      <c r="P1862" t="s">
        <v>8341</v>
      </c>
    </row>
    <row r="1863" spans="1:16" ht="43.5" hidden="1" x14ac:dyDescent="0.35">
      <c r="A1863">
        <v>1861</v>
      </c>
      <c r="B1863" s="5" t="s">
        <v>3799</v>
      </c>
      <c r="C1863" s="5" t="s">
        <v>3800</v>
      </c>
      <c r="D1863" s="6">
        <v>250000</v>
      </c>
      <c r="E1863" s="7">
        <v>0</v>
      </c>
      <c r="F1863" t="s">
        <v>357</v>
      </c>
      <c r="G1863" t="s">
        <v>24</v>
      </c>
      <c r="H1863" t="s">
        <v>25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2312</v>
      </c>
      <c r="O1863" s="10" t="s">
        <v>8348</v>
      </c>
      <c r="P1863" t="s">
        <v>8350</v>
      </c>
    </row>
    <row r="1864" spans="1:16" ht="43.5" hidden="1" x14ac:dyDescent="0.35">
      <c r="A1864">
        <v>1862</v>
      </c>
      <c r="B1864" s="5" t="s">
        <v>3801</v>
      </c>
      <c r="C1864" s="5" t="s">
        <v>3802</v>
      </c>
      <c r="D1864" s="6">
        <v>18000</v>
      </c>
      <c r="E1864" s="7">
        <v>1455</v>
      </c>
      <c r="F1864" t="s">
        <v>357</v>
      </c>
      <c r="G1864" t="s">
        <v>17</v>
      </c>
      <c r="H1864" t="s">
        <v>18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2312</v>
      </c>
      <c r="O1864" s="10" t="s">
        <v>8348</v>
      </c>
      <c r="P1864" t="s">
        <v>8350</v>
      </c>
    </row>
    <row r="1865" spans="1:16" ht="43.5" hidden="1" x14ac:dyDescent="0.35">
      <c r="A1865">
        <v>1863</v>
      </c>
      <c r="B1865" s="5" t="s">
        <v>3803</v>
      </c>
      <c r="C1865" s="5" t="s">
        <v>3804</v>
      </c>
      <c r="D1865" s="6">
        <v>2500</v>
      </c>
      <c r="E1865" s="7">
        <v>10</v>
      </c>
      <c r="F1865" t="s">
        <v>357</v>
      </c>
      <c r="G1865" t="s">
        <v>17</v>
      </c>
      <c r="H1865" t="s">
        <v>18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2312</v>
      </c>
      <c r="O1865" s="10" t="s">
        <v>8348</v>
      </c>
      <c r="P1865" t="s">
        <v>8350</v>
      </c>
    </row>
    <row r="1866" spans="1:16" ht="58" hidden="1" x14ac:dyDescent="0.35">
      <c r="A1866">
        <v>1864</v>
      </c>
      <c r="B1866" s="5" t="s">
        <v>3805</v>
      </c>
      <c r="C1866" s="5" t="s">
        <v>3806</v>
      </c>
      <c r="D1866" s="6">
        <v>6500</v>
      </c>
      <c r="E1866" s="7">
        <v>2788</v>
      </c>
      <c r="F1866" t="s">
        <v>357</v>
      </c>
      <c r="G1866" t="s">
        <v>17</v>
      </c>
      <c r="H1866" t="s">
        <v>18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2312</v>
      </c>
      <c r="O1866" s="10" t="s">
        <v>8348</v>
      </c>
      <c r="P1866" t="s">
        <v>8350</v>
      </c>
    </row>
    <row r="1867" spans="1:16" ht="58" hidden="1" x14ac:dyDescent="0.35">
      <c r="A1867">
        <v>1865</v>
      </c>
      <c r="B1867" s="5" t="s">
        <v>3807</v>
      </c>
      <c r="C1867" s="5" t="s">
        <v>3808</v>
      </c>
      <c r="D1867" s="6">
        <v>110000</v>
      </c>
      <c r="E1867" s="7">
        <v>4</v>
      </c>
      <c r="F1867" t="s">
        <v>357</v>
      </c>
      <c r="G1867" t="s">
        <v>24</v>
      </c>
      <c r="H1867" t="s">
        <v>25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2312</v>
      </c>
      <c r="O1867" s="10" t="s">
        <v>8348</v>
      </c>
      <c r="P1867" t="s">
        <v>8350</v>
      </c>
    </row>
    <row r="1868" spans="1:16" ht="43.5" hidden="1" x14ac:dyDescent="0.35">
      <c r="A1868">
        <v>1866</v>
      </c>
      <c r="B1868" s="5" t="s">
        <v>3809</v>
      </c>
      <c r="C1868" s="5" t="s">
        <v>3810</v>
      </c>
      <c r="D1868" s="6">
        <v>25000</v>
      </c>
      <c r="E1868" s="7">
        <v>125</v>
      </c>
      <c r="F1868" t="s">
        <v>357</v>
      </c>
      <c r="G1868" t="s">
        <v>17</v>
      </c>
      <c r="H1868" t="s">
        <v>18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2312</v>
      </c>
      <c r="O1868" s="10" t="s">
        <v>8348</v>
      </c>
      <c r="P1868" t="s">
        <v>8350</v>
      </c>
    </row>
    <row r="1869" spans="1:16" ht="43.5" hidden="1" x14ac:dyDescent="0.35">
      <c r="A1869">
        <v>1867</v>
      </c>
      <c r="B1869" s="5" t="s">
        <v>3811</v>
      </c>
      <c r="C1869" s="5" t="s">
        <v>3812</v>
      </c>
      <c r="D1869" s="6">
        <v>20000</v>
      </c>
      <c r="E1869" s="7">
        <v>10</v>
      </c>
      <c r="F1869" t="s">
        <v>357</v>
      </c>
      <c r="G1869" t="s">
        <v>17</v>
      </c>
      <c r="H1869" t="s">
        <v>18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2312</v>
      </c>
      <c r="O1869" s="10" t="s">
        <v>8348</v>
      </c>
      <c r="P1869" t="s">
        <v>8350</v>
      </c>
    </row>
    <row r="1870" spans="1:16" ht="43.5" hidden="1" x14ac:dyDescent="0.35">
      <c r="A1870">
        <v>1868</v>
      </c>
      <c r="B1870" s="5" t="s">
        <v>3813</v>
      </c>
      <c r="C1870" s="5" t="s">
        <v>3814</v>
      </c>
      <c r="D1870" s="6">
        <v>25000</v>
      </c>
      <c r="E1870" s="7">
        <v>1217</v>
      </c>
      <c r="F1870" t="s">
        <v>357</v>
      </c>
      <c r="G1870" t="s">
        <v>17</v>
      </c>
      <c r="H1870" t="s">
        <v>18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2312</v>
      </c>
      <c r="O1870" s="10" t="s">
        <v>8348</v>
      </c>
      <c r="P1870" t="s">
        <v>8350</v>
      </c>
    </row>
    <row r="1871" spans="1:16" ht="43.5" hidden="1" x14ac:dyDescent="0.35">
      <c r="A1871">
        <v>1869</v>
      </c>
      <c r="B1871" s="5" t="s">
        <v>3815</v>
      </c>
      <c r="C1871" s="5" t="s">
        <v>3816</v>
      </c>
      <c r="D1871" s="6">
        <v>10000</v>
      </c>
      <c r="E1871" s="7">
        <v>0</v>
      </c>
      <c r="F1871" t="s">
        <v>357</v>
      </c>
      <c r="G1871" t="s">
        <v>17</v>
      </c>
      <c r="H1871" t="s">
        <v>18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2312</v>
      </c>
      <c r="O1871" s="10" t="s">
        <v>8348</v>
      </c>
      <c r="P1871" t="s">
        <v>8350</v>
      </c>
    </row>
    <row r="1872" spans="1:16" ht="43.5" hidden="1" x14ac:dyDescent="0.35">
      <c r="A1872">
        <v>1870</v>
      </c>
      <c r="B1872" s="5" t="s">
        <v>3817</v>
      </c>
      <c r="C1872" s="5" t="s">
        <v>3818</v>
      </c>
      <c r="D1872" s="6">
        <v>3500</v>
      </c>
      <c r="E1872" s="7">
        <v>361</v>
      </c>
      <c r="F1872" t="s">
        <v>357</v>
      </c>
      <c r="G1872" t="s">
        <v>17</v>
      </c>
      <c r="H1872" t="s">
        <v>18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2312</v>
      </c>
      <c r="O1872" s="10" t="s">
        <v>8348</v>
      </c>
      <c r="P1872" t="s">
        <v>8350</v>
      </c>
    </row>
    <row r="1873" spans="1:16" ht="58" hidden="1" x14ac:dyDescent="0.35">
      <c r="A1873">
        <v>1871</v>
      </c>
      <c r="B1873" s="5" t="s">
        <v>3819</v>
      </c>
      <c r="C1873" s="5" t="s">
        <v>3820</v>
      </c>
      <c r="D1873" s="6">
        <v>6500</v>
      </c>
      <c r="E1873" s="7">
        <v>4666</v>
      </c>
      <c r="F1873" t="s">
        <v>357</v>
      </c>
      <c r="G1873" t="s">
        <v>17</v>
      </c>
      <c r="H1873" t="s">
        <v>18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2312</v>
      </c>
      <c r="O1873" s="10" t="s">
        <v>8348</v>
      </c>
      <c r="P1873" t="s">
        <v>8350</v>
      </c>
    </row>
    <row r="1874" spans="1:16" ht="43.5" hidden="1" x14ac:dyDescent="0.35">
      <c r="A1874">
        <v>1872</v>
      </c>
      <c r="B1874" s="5" t="s">
        <v>3821</v>
      </c>
      <c r="C1874" s="5" t="s">
        <v>3822</v>
      </c>
      <c r="D1874" s="6">
        <v>20000</v>
      </c>
      <c r="E1874" s="7">
        <v>212</v>
      </c>
      <c r="F1874" t="s">
        <v>357</v>
      </c>
      <c r="G1874" t="s">
        <v>17</v>
      </c>
      <c r="H1874" t="s">
        <v>18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2312</v>
      </c>
      <c r="O1874" s="10" t="s">
        <v>8348</v>
      </c>
      <c r="P1874" t="s">
        <v>8350</v>
      </c>
    </row>
    <row r="1875" spans="1:16" ht="43.5" hidden="1" x14ac:dyDescent="0.35">
      <c r="A1875">
        <v>1873</v>
      </c>
      <c r="B1875" s="5" t="s">
        <v>3823</v>
      </c>
      <c r="C1875" s="5" t="s">
        <v>3824</v>
      </c>
      <c r="D1875" s="6">
        <v>8000</v>
      </c>
      <c r="E1875" s="7">
        <v>36</v>
      </c>
      <c r="F1875" t="s">
        <v>357</v>
      </c>
      <c r="G1875" t="s">
        <v>159</v>
      </c>
      <c r="H1875" t="s">
        <v>160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2312</v>
      </c>
      <c r="O1875" s="10" t="s">
        <v>8348</v>
      </c>
      <c r="P1875" t="s">
        <v>8350</v>
      </c>
    </row>
    <row r="1876" spans="1:16" ht="58" hidden="1" x14ac:dyDescent="0.35">
      <c r="A1876">
        <v>1874</v>
      </c>
      <c r="B1876" s="5" t="s">
        <v>3825</v>
      </c>
      <c r="C1876" s="5" t="s">
        <v>3826</v>
      </c>
      <c r="D1876" s="6">
        <v>160000</v>
      </c>
      <c r="E1876" s="7">
        <v>26</v>
      </c>
      <c r="F1876" t="s">
        <v>357</v>
      </c>
      <c r="G1876" t="s">
        <v>17</v>
      </c>
      <c r="H1876" t="s">
        <v>18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2312</v>
      </c>
      <c r="O1876" s="10" t="s">
        <v>8348</v>
      </c>
      <c r="P1876" t="s">
        <v>8350</v>
      </c>
    </row>
    <row r="1877" spans="1:16" ht="43.5" hidden="1" x14ac:dyDescent="0.35">
      <c r="A1877">
        <v>1875</v>
      </c>
      <c r="B1877" s="5" t="s">
        <v>3827</v>
      </c>
      <c r="C1877" s="5" t="s">
        <v>3828</v>
      </c>
      <c r="D1877" s="6">
        <v>10000</v>
      </c>
      <c r="E1877" s="7">
        <v>51</v>
      </c>
      <c r="F1877" t="s">
        <v>357</v>
      </c>
      <c r="G1877" t="s">
        <v>17</v>
      </c>
      <c r="H1877" t="s">
        <v>18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2312</v>
      </c>
      <c r="O1877" s="10" t="s">
        <v>8348</v>
      </c>
      <c r="P1877" t="s">
        <v>8350</v>
      </c>
    </row>
    <row r="1878" spans="1:16" ht="43.5" hidden="1" x14ac:dyDescent="0.35">
      <c r="A1878">
        <v>1876</v>
      </c>
      <c r="B1878" s="5" t="s">
        <v>3829</v>
      </c>
      <c r="C1878" s="5" t="s">
        <v>3830</v>
      </c>
      <c r="D1878" s="6">
        <v>280</v>
      </c>
      <c r="E1878" s="7">
        <v>0</v>
      </c>
      <c r="F1878" t="s">
        <v>357</v>
      </c>
      <c r="G1878" t="s">
        <v>50</v>
      </c>
      <c r="H1878" t="s">
        <v>51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2312</v>
      </c>
      <c r="O1878" s="10" t="s">
        <v>8348</v>
      </c>
      <c r="P1878" t="s">
        <v>8350</v>
      </c>
    </row>
    <row r="1879" spans="1:16" ht="43.5" hidden="1" x14ac:dyDescent="0.35">
      <c r="A1879">
        <v>1877</v>
      </c>
      <c r="B1879" s="5" t="s">
        <v>3831</v>
      </c>
      <c r="C1879" s="5" t="s">
        <v>3832</v>
      </c>
      <c r="D1879" s="6">
        <v>60</v>
      </c>
      <c r="E1879" s="7">
        <v>0</v>
      </c>
      <c r="F1879" t="s">
        <v>357</v>
      </c>
      <c r="G1879" t="s">
        <v>17</v>
      </c>
      <c r="H1879" t="s">
        <v>18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2312</v>
      </c>
      <c r="O1879" s="10" t="s">
        <v>8348</v>
      </c>
      <c r="P1879" t="s">
        <v>8350</v>
      </c>
    </row>
    <row r="1880" spans="1:16" ht="58" hidden="1" x14ac:dyDescent="0.35">
      <c r="A1880">
        <v>1878</v>
      </c>
      <c r="B1880" s="5" t="s">
        <v>3833</v>
      </c>
      <c r="C1880" s="5" t="s">
        <v>3834</v>
      </c>
      <c r="D1880" s="6">
        <v>8000</v>
      </c>
      <c r="E1880" s="7">
        <v>0</v>
      </c>
      <c r="F1880" t="s">
        <v>357</v>
      </c>
      <c r="G1880" t="s">
        <v>50</v>
      </c>
      <c r="H1880" t="s">
        <v>51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2312</v>
      </c>
      <c r="O1880" s="10" t="s">
        <v>8348</v>
      </c>
      <c r="P1880" t="s">
        <v>8350</v>
      </c>
    </row>
    <row r="1881" spans="1:16" ht="43.5" hidden="1" x14ac:dyDescent="0.35">
      <c r="A1881">
        <v>1879</v>
      </c>
      <c r="B1881" s="5" t="s">
        <v>3835</v>
      </c>
      <c r="C1881" s="5" t="s">
        <v>3836</v>
      </c>
      <c r="D1881" s="6">
        <v>5000</v>
      </c>
      <c r="E1881" s="7">
        <v>6</v>
      </c>
      <c r="F1881" t="s">
        <v>357</v>
      </c>
      <c r="G1881" t="s">
        <v>54</v>
      </c>
      <c r="H1881" t="s">
        <v>55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2312</v>
      </c>
      <c r="O1881" s="10" t="s">
        <v>8348</v>
      </c>
      <c r="P1881" t="s">
        <v>8350</v>
      </c>
    </row>
    <row r="1882" spans="1:16" ht="29" hidden="1" x14ac:dyDescent="0.35">
      <c r="A1882">
        <v>1880</v>
      </c>
      <c r="B1882" s="5" t="s">
        <v>3837</v>
      </c>
      <c r="C1882" s="5" t="s">
        <v>3838</v>
      </c>
      <c r="D1882" s="6">
        <v>5000</v>
      </c>
      <c r="E1882" s="7">
        <v>1004</v>
      </c>
      <c r="F1882" t="s">
        <v>357</v>
      </c>
      <c r="G1882" t="s">
        <v>24</v>
      </c>
      <c r="H1882" t="s">
        <v>25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2312</v>
      </c>
      <c r="O1882" s="10" t="s">
        <v>8348</v>
      </c>
      <c r="P1882" t="s">
        <v>8350</v>
      </c>
    </row>
    <row r="1883" spans="1:16" ht="43.5" hidden="1" x14ac:dyDescent="0.35">
      <c r="A1883">
        <v>1881</v>
      </c>
      <c r="B1883" s="5" t="s">
        <v>3839</v>
      </c>
      <c r="C1883" s="5" t="s">
        <v>3840</v>
      </c>
      <c r="D1883" s="6">
        <v>2000</v>
      </c>
      <c r="E1883" s="7">
        <v>3453.69</v>
      </c>
      <c r="F1883" t="s">
        <v>16</v>
      </c>
      <c r="G1883" t="s">
        <v>17</v>
      </c>
      <c r="H1883" t="s">
        <v>18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1817</v>
      </c>
      <c r="O1883" s="10" t="s">
        <v>8340</v>
      </c>
      <c r="P1883" t="s">
        <v>8344</v>
      </c>
    </row>
    <row r="1884" spans="1:16" ht="58" hidden="1" x14ac:dyDescent="0.35">
      <c r="A1884">
        <v>1882</v>
      </c>
      <c r="B1884" s="5" t="s">
        <v>3841</v>
      </c>
      <c r="C1884" s="5" t="s">
        <v>3842</v>
      </c>
      <c r="D1884" s="6">
        <v>3350</v>
      </c>
      <c r="E1884" s="7">
        <v>3380</v>
      </c>
      <c r="F1884" t="s">
        <v>16</v>
      </c>
      <c r="G1884" t="s">
        <v>17</v>
      </c>
      <c r="H1884" t="s">
        <v>18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1817</v>
      </c>
      <c r="O1884" s="10" t="s">
        <v>8340</v>
      </c>
      <c r="P1884" t="s">
        <v>8344</v>
      </c>
    </row>
    <row r="1885" spans="1:16" ht="43.5" hidden="1" x14ac:dyDescent="0.35">
      <c r="A1885">
        <v>1883</v>
      </c>
      <c r="B1885" s="5" t="s">
        <v>3843</v>
      </c>
      <c r="C1885" s="5" t="s">
        <v>3844</v>
      </c>
      <c r="D1885" s="6">
        <v>999</v>
      </c>
      <c r="E1885" s="7">
        <v>1047</v>
      </c>
      <c r="F1885" t="s">
        <v>16</v>
      </c>
      <c r="G1885" t="s">
        <v>17</v>
      </c>
      <c r="H1885" t="s">
        <v>18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1817</v>
      </c>
      <c r="O1885" s="10" t="s">
        <v>8340</v>
      </c>
      <c r="P1885" t="s">
        <v>8344</v>
      </c>
    </row>
    <row r="1886" spans="1:16" ht="43.5" hidden="1" x14ac:dyDescent="0.35">
      <c r="A1886">
        <v>1884</v>
      </c>
      <c r="B1886" s="5" t="s">
        <v>3845</v>
      </c>
      <c r="C1886" s="5" t="s">
        <v>3846</v>
      </c>
      <c r="D1886" s="6">
        <v>1000</v>
      </c>
      <c r="E1886" s="7">
        <v>1351</v>
      </c>
      <c r="F1886" t="s">
        <v>16</v>
      </c>
      <c r="G1886" t="s">
        <v>17</v>
      </c>
      <c r="H1886" t="s">
        <v>18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1817</v>
      </c>
      <c r="O1886" s="10" t="s">
        <v>8340</v>
      </c>
      <c r="P1886" t="s">
        <v>8344</v>
      </c>
    </row>
    <row r="1887" spans="1:16" ht="43.5" hidden="1" x14ac:dyDescent="0.35">
      <c r="A1887">
        <v>1885</v>
      </c>
      <c r="B1887" s="5" t="s">
        <v>3847</v>
      </c>
      <c r="C1887" s="5" t="s">
        <v>3848</v>
      </c>
      <c r="D1887" s="6">
        <v>4575</v>
      </c>
      <c r="E1887" s="7">
        <v>5322</v>
      </c>
      <c r="F1887" t="s">
        <v>16</v>
      </c>
      <c r="G1887" t="s">
        <v>17</v>
      </c>
      <c r="H1887" t="s">
        <v>18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1817</v>
      </c>
      <c r="O1887" s="10" t="s">
        <v>8340</v>
      </c>
      <c r="P1887" t="s">
        <v>8344</v>
      </c>
    </row>
    <row r="1888" spans="1:16" ht="43.5" hidden="1" x14ac:dyDescent="0.35">
      <c r="A1888">
        <v>1886</v>
      </c>
      <c r="B1888" s="5" t="s">
        <v>3849</v>
      </c>
      <c r="C1888" s="5" t="s">
        <v>3850</v>
      </c>
      <c r="D1888" s="6">
        <v>1200</v>
      </c>
      <c r="E1888" s="7">
        <v>1225</v>
      </c>
      <c r="F1888" t="s">
        <v>16</v>
      </c>
      <c r="G1888" t="s">
        <v>17</v>
      </c>
      <c r="H1888" t="s">
        <v>18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1817</v>
      </c>
      <c r="O1888" s="10" t="s">
        <v>8340</v>
      </c>
      <c r="P1888" t="s">
        <v>8344</v>
      </c>
    </row>
    <row r="1889" spans="1:16" ht="43.5" hidden="1" x14ac:dyDescent="0.35">
      <c r="A1889">
        <v>1887</v>
      </c>
      <c r="B1889" s="5" t="s">
        <v>3851</v>
      </c>
      <c r="C1889" s="5" t="s">
        <v>3852</v>
      </c>
      <c r="D1889" s="6">
        <v>3000</v>
      </c>
      <c r="E1889" s="7">
        <v>3335</v>
      </c>
      <c r="F1889" t="s">
        <v>16</v>
      </c>
      <c r="G1889" t="s">
        <v>54</v>
      </c>
      <c r="H1889" t="s">
        <v>55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1817</v>
      </c>
      <c r="O1889" s="10" t="s">
        <v>8340</v>
      </c>
      <c r="P1889" t="s">
        <v>8344</v>
      </c>
    </row>
    <row r="1890" spans="1:16" ht="58" hidden="1" x14ac:dyDescent="0.35">
      <c r="A1890">
        <v>1888</v>
      </c>
      <c r="B1890" s="5" t="s">
        <v>3853</v>
      </c>
      <c r="C1890" s="5" t="s">
        <v>3854</v>
      </c>
      <c r="D1890" s="6">
        <v>2500</v>
      </c>
      <c r="E1890" s="7">
        <v>4152</v>
      </c>
      <c r="F1890" t="s">
        <v>16</v>
      </c>
      <c r="G1890" t="s">
        <v>17</v>
      </c>
      <c r="H1890" t="s">
        <v>18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1817</v>
      </c>
      <c r="O1890" s="10" t="s">
        <v>8340</v>
      </c>
      <c r="P1890" t="s">
        <v>8344</v>
      </c>
    </row>
    <row r="1891" spans="1:16" ht="43.5" hidden="1" x14ac:dyDescent="0.35">
      <c r="A1891">
        <v>1889</v>
      </c>
      <c r="B1891" s="5" t="s">
        <v>3855</v>
      </c>
      <c r="C1891" s="5" t="s">
        <v>3856</v>
      </c>
      <c r="D1891" s="6">
        <v>2000</v>
      </c>
      <c r="E1891" s="7">
        <v>2132</v>
      </c>
      <c r="F1891" t="s">
        <v>16</v>
      </c>
      <c r="G1891" t="s">
        <v>17</v>
      </c>
      <c r="H1891" t="s">
        <v>18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1817</v>
      </c>
      <c r="O1891" s="10" t="s">
        <v>8340</v>
      </c>
      <c r="P1891" t="s">
        <v>8344</v>
      </c>
    </row>
    <row r="1892" spans="1:16" ht="43.5" hidden="1" x14ac:dyDescent="0.35">
      <c r="A1892">
        <v>1890</v>
      </c>
      <c r="B1892" s="5" t="s">
        <v>3857</v>
      </c>
      <c r="C1892" s="5" t="s">
        <v>3858</v>
      </c>
      <c r="D1892" s="6">
        <v>12000</v>
      </c>
      <c r="E1892" s="7">
        <v>17350.13</v>
      </c>
      <c r="F1892" t="s">
        <v>16</v>
      </c>
      <c r="G1892" t="s">
        <v>17</v>
      </c>
      <c r="H1892" t="s">
        <v>18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1817</v>
      </c>
      <c r="O1892" s="10" t="s">
        <v>8340</v>
      </c>
      <c r="P1892" t="s">
        <v>8344</v>
      </c>
    </row>
    <row r="1893" spans="1:16" ht="58" hidden="1" x14ac:dyDescent="0.35">
      <c r="A1893">
        <v>1891</v>
      </c>
      <c r="B1893" s="5" t="s">
        <v>3859</v>
      </c>
      <c r="C1893" s="5" t="s">
        <v>3860</v>
      </c>
      <c r="D1893" s="6">
        <v>10000</v>
      </c>
      <c r="E1893" s="7">
        <v>10555</v>
      </c>
      <c r="F1893" t="s">
        <v>16</v>
      </c>
      <c r="G1893" t="s">
        <v>17</v>
      </c>
      <c r="H1893" t="s">
        <v>18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1817</v>
      </c>
      <c r="O1893" s="10" t="s">
        <v>8340</v>
      </c>
      <c r="P1893" t="s">
        <v>8344</v>
      </c>
    </row>
    <row r="1894" spans="1:16" ht="43.5" hidden="1" x14ac:dyDescent="0.35">
      <c r="A1894">
        <v>1892</v>
      </c>
      <c r="B1894" s="5" t="s">
        <v>3861</v>
      </c>
      <c r="C1894" s="5" t="s">
        <v>3862</v>
      </c>
      <c r="D1894" s="6">
        <v>500</v>
      </c>
      <c r="E1894" s="7">
        <v>683</v>
      </c>
      <c r="F1894" t="s">
        <v>16</v>
      </c>
      <c r="G1894" t="s">
        <v>17</v>
      </c>
      <c r="H1894" t="s">
        <v>18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1817</v>
      </c>
      <c r="O1894" s="10" t="s">
        <v>8340</v>
      </c>
      <c r="P1894" t="s">
        <v>8344</v>
      </c>
    </row>
    <row r="1895" spans="1:16" ht="43.5" hidden="1" x14ac:dyDescent="0.35">
      <c r="A1895">
        <v>1893</v>
      </c>
      <c r="B1895" s="5" t="s">
        <v>3863</v>
      </c>
      <c r="C1895" s="5" t="s">
        <v>3864</v>
      </c>
      <c r="D1895" s="6">
        <v>2500</v>
      </c>
      <c r="E1895" s="7">
        <v>2600</v>
      </c>
      <c r="F1895" t="s">
        <v>16</v>
      </c>
      <c r="G1895" t="s">
        <v>17</v>
      </c>
      <c r="H1895" t="s">
        <v>18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1817</v>
      </c>
      <c r="O1895" s="10" t="s">
        <v>8340</v>
      </c>
      <c r="P1895" t="s">
        <v>8344</v>
      </c>
    </row>
    <row r="1896" spans="1:16" ht="29" hidden="1" x14ac:dyDescent="0.35">
      <c r="A1896">
        <v>1894</v>
      </c>
      <c r="B1896" s="5" t="s">
        <v>3865</v>
      </c>
      <c r="C1896" s="5" t="s">
        <v>3866</v>
      </c>
      <c r="D1896" s="6">
        <v>1000</v>
      </c>
      <c r="E1896" s="7">
        <v>1145</v>
      </c>
      <c r="F1896" t="s">
        <v>16</v>
      </c>
      <c r="G1896" t="s">
        <v>17</v>
      </c>
      <c r="H1896" t="s">
        <v>18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1817</v>
      </c>
      <c r="O1896" s="10" t="s">
        <v>8340</v>
      </c>
      <c r="P1896" t="s">
        <v>8344</v>
      </c>
    </row>
    <row r="1897" spans="1:16" ht="58" hidden="1" x14ac:dyDescent="0.35">
      <c r="A1897">
        <v>1895</v>
      </c>
      <c r="B1897" s="5" t="s">
        <v>3867</v>
      </c>
      <c r="C1897" s="5" t="s">
        <v>3868</v>
      </c>
      <c r="D1897" s="6">
        <v>9072</v>
      </c>
      <c r="E1897" s="7">
        <v>9228</v>
      </c>
      <c r="F1897" t="s">
        <v>16</v>
      </c>
      <c r="G1897" t="s">
        <v>17</v>
      </c>
      <c r="H1897" t="s">
        <v>18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1817</v>
      </c>
      <c r="O1897" s="10" t="s">
        <v>8340</v>
      </c>
      <c r="P1897" t="s">
        <v>8344</v>
      </c>
    </row>
    <row r="1898" spans="1:16" ht="43.5" hidden="1" x14ac:dyDescent="0.35">
      <c r="A1898">
        <v>1896</v>
      </c>
      <c r="B1898" s="5" t="s">
        <v>3869</v>
      </c>
      <c r="C1898" s="5" t="s">
        <v>3870</v>
      </c>
      <c r="D1898" s="6">
        <v>451</v>
      </c>
      <c r="E1898" s="7">
        <v>559</v>
      </c>
      <c r="F1898" t="s">
        <v>16</v>
      </c>
      <c r="G1898" t="s">
        <v>17</v>
      </c>
      <c r="H1898" t="s">
        <v>18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1817</v>
      </c>
      <c r="O1898" s="10" t="s">
        <v>8340</v>
      </c>
      <c r="P1898" t="s">
        <v>8344</v>
      </c>
    </row>
    <row r="1899" spans="1:16" ht="43.5" hidden="1" x14ac:dyDescent="0.35">
      <c r="A1899">
        <v>1897</v>
      </c>
      <c r="B1899" s="5" t="s">
        <v>3871</v>
      </c>
      <c r="C1899" s="5" t="s">
        <v>3872</v>
      </c>
      <c r="D1899" s="6">
        <v>6350</v>
      </c>
      <c r="E1899" s="7">
        <v>6506</v>
      </c>
      <c r="F1899" t="s">
        <v>16</v>
      </c>
      <c r="G1899" t="s">
        <v>17</v>
      </c>
      <c r="H1899" t="s">
        <v>18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1817</v>
      </c>
      <c r="O1899" s="10" t="s">
        <v>8340</v>
      </c>
      <c r="P1899" t="s">
        <v>8344</v>
      </c>
    </row>
    <row r="1900" spans="1:16" ht="43.5" hidden="1" x14ac:dyDescent="0.35">
      <c r="A1900">
        <v>1898</v>
      </c>
      <c r="B1900" s="5" t="s">
        <v>3873</v>
      </c>
      <c r="C1900" s="5" t="s">
        <v>3874</v>
      </c>
      <c r="D1900" s="6">
        <v>1000</v>
      </c>
      <c r="E1900" s="7">
        <v>1445</v>
      </c>
      <c r="F1900" t="s">
        <v>16</v>
      </c>
      <c r="G1900" t="s">
        <v>17</v>
      </c>
      <c r="H1900" t="s">
        <v>18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1817</v>
      </c>
      <c r="O1900" s="10" t="s">
        <v>8340</v>
      </c>
      <c r="P1900" t="s">
        <v>8344</v>
      </c>
    </row>
    <row r="1901" spans="1:16" ht="43.5" hidden="1" x14ac:dyDescent="0.35">
      <c r="A1901">
        <v>1899</v>
      </c>
      <c r="B1901" s="5" t="s">
        <v>3875</v>
      </c>
      <c r="C1901" s="5" t="s">
        <v>3876</v>
      </c>
      <c r="D1901" s="6">
        <v>900</v>
      </c>
      <c r="E1901" s="7">
        <v>1200</v>
      </c>
      <c r="F1901" t="s">
        <v>16</v>
      </c>
      <c r="G1901" t="s">
        <v>17</v>
      </c>
      <c r="H1901" t="s">
        <v>18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1817</v>
      </c>
      <c r="O1901" s="10" t="s">
        <v>8340</v>
      </c>
      <c r="P1901" t="s">
        <v>8344</v>
      </c>
    </row>
    <row r="1902" spans="1:16" ht="58" hidden="1" x14ac:dyDescent="0.35">
      <c r="A1902">
        <v>1900</v>
      </c>
      <c r="B1902" s="5" t="s">
        <v>3877</v>
      </c>
      <c r="C1902" s="5" t="s">
        <v>3878</v>
      </c>
      <c r="D1902" s="6">
        <v>2500</v>
      </c>
      <c r="E1902" s="7">
        <v>2734.11</v>
      </c>
      <c r="F1902" t="s">
        <v>16</v>
      </c>
      <c r="G1902" t="s">
        <v>17</v>
      </c>
      <c r="H1902" t="s">
        <v>18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1817</v>
      </c>
      <c r="O1902" s="10" t="s">
        <v>8340</v>
      </c>
      <c r="P1902" t="s">
        <v>8344</v>
      </c>
    </row>
    <row r="1903" spans="1:16" ht="43.5" hidden="1" x14ac:dyDescent="0.35">
      <c r="A1903">
        <v>1901</v>
      </c>
      <c r="B1903" s="5" t="s">
        <v>3879</v>
      </c>
      <c r="C1903" s="5" t="s">
        <v>3880</v>
      </c>
      <c r="D1903" s="6">
        <v>99000</v>
      </c>
      <c r="E1903" s="7">
        <v>2670</v>
      </c>
      <c r="F1903" t="s">
        <v>357</v>
      </c>
      <c r="G1903" t="s">
        <v>24</v>
      </c>
      <c r="H1903" t="s">
        <v>25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3881</v>
      </c>
      <c r="O1903" s="10" t="s">
        <v>8334</v>
      </c>
      <c r="P1903" t="s">
        <v>8363</v>
      </c>
    </row>
    <row r="1904" spans="1:16" ht="43.5" hidden="1" x14ac:dyDescent="0.35">
      <c r="A1904">
        <v>1902</v>
      </c>
      <c r="B1904" s="5" t="s">
        <v>3882</v>
      </c>
      <c r="C1904" s="5" t="s">
        <v>3883</v>
      </c>
      <c r="D1904" s="6">
        <v>1000</v>
      </c>
      <c r="E1904" s="7">
        <v>12</v>
      </c>
      <c r="F1904" t="s">
        <v>357</v>
      </c>
      <c r="G1904" t="s">
        <v>387</v>
      </c>
      <c r="H1904" t="s">
        <v>55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3881</v>
      </c>
      <c r="O1904" s="10" t="s">
        <v>8334</v>
      </c>
      <c r="P1904" t="s">
        <v>8363</v>
      </c>
    </row>
    <row r="1905" spans="1:16" ht="43.5" hidden="1" x14ac:dyDescent="0.35">
      <c r="A1905">
        <v>1903</v>
      </c>
      <c r="B1905" s="5" t="s">
        <v>3884</v>
      </c>
      <c r="C1905" s="5" t="s">
        <v>3885</v>
      </c>
      <c r="D1905" s="6">
        <v>3000</v>
      </c>
      <c r="E1905" s="7">
        <v>1398</v>
      </c>
      <c r="F1905" t="s">
        <v>357</v>
      </c>
      <c r="G1905" t="s">
        <v>17</v>
      </c>
      <c r="H1905" t="s">
        <v>18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3881</v>
      </c>
      <c r="O1905" s="10" t="s">
        <v>8334</v>
      </c>
      <c r="P1905" t="s">
        <v>8363</v>
      </c>
    </row>
    <row r="1906" spans="1:16" ht="43.5" hidden="1" x14ac:dyDescent="0.35">
      <c r="A1906">
        <v>1904</v>
      </c>
      <c r="B1906" s="5" t="s">
        <v>3886</v>
      </c>
      <c r="C1906" s="5" t="s">
        <v>3887</v>
      </c>
      <c r="D1906" s="6">
        <v>50000</v>
      </c>
      <c r="E1906" s="7">
        <v>50</v>
      </c>
      <c r="F1906" t="s">
        <v>357</v>
      </c>
      <c r="G1906" t="s">
        <v>17</v>
      </c>
      <c r="H1906" t="s">
        <v>18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3881</v>
      </c>
      <c r="O1906" s="10" t="s">
        <v>8334</v>
      </c>
      <c r="P1906" t="s">
        <v>8363</v>
      </c>
    </row>
    <row r="1907" spans="1:16" ht="58" hidden="1" x14ac:dyDescent="0.35">
      <c r="A1907">
        <v>1905</v>
      </c>
      <c r="B1907" s="5" t="s">
        <v>3888</v>
      </c>
      <c r="C1907" s="5" t="s">
        <v>3889</v>
      </c>
      <c r="D1907" s="6">
        <v>25000</v>
      </c>
      <c r="E1907" s="7">
        <v>42</v>
      </c>
      <c r="F1907" t="s">
        <v>357</v>
      </c>
      <c r="G1907" t="s">
        <v>17</v>
      </c>
      <c r="H1907" t="s">
        <v>18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3881</v>
      </c>
      <c r="O1907" s="10" t="s">
        <v>8334</v>
      </c>
      <c r="P1907" t="s">
        <v>8363</v>
      </c>
    </row>
    <row r="1908" spans="1:16" ht="43.5" hidden="1" x14ac:dyDescent="0.35">
      <c r="A1908">
        <v>1906</v>
      </c>
      <c r="B1908" s="5" t="s">
        <v>3890</v>
      </c>
      <c r="C1908" s="5" t="s">
        <v>3891</v>
      </c>
      <c r="D1908" s="6">
        <v>50000</v>
      </c>
      <c r="E1908" s="7">
        <v>21380</v>
      </c>
      <c r="F1908" t="s">
        <v>357</v>
      </c>
      <c r="G1908" t="s">
        <v>17</v>
      </c>
      <c r="H1908" t="s">
        <v>18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3881</v>
      </c>
      <c r="O1908" s="10" t="s">
        <v>8334</v>
      </c>
      <c r="P1908" t="s">
        <v>8363</v>
      </c>
    </row>
    <row r="1909" spans="1:16" ht="43.5" hidden="1" x14ac:dyDescent="0.35">
      <c r="A1909">
        <v>1907</v>
      </c>
      <c r="B1909" s="5" t="s">
        <v>3892</v>
      </c>
      <c r="C1909" s="5" t="s">
        <v>3893</v>
      </c>
      <c r="D1909" s="6">
        <v>30000</v>
      </c>
      <c r="E1909" s="7">
        <v>85</v>
      </c>
      <c r="F1909" t="s">
        <v>357</v>
      </c>
      <c r="G1909" t="s">
        <v>17</v>
      </c>
      <c r="H1909" t="s">
        <v>18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3881</v>
      </c>
      <c r="O1909" s="10" t="s">
        <v>8334</v>
      </c>
      <c r="P1909" t="s">
        <v>8363</v>
      </c>
    </row>
    <row r="1910" spans="1:16" ht="43.5" hidden="1" x14ac:dyDescent="0.35">
      <c r="A1910">
        <v>1908</v>
      </c>
      <c r="B1910" s="5" t="s">
        <v>3894</v>
      </c>
      <c r="C1910" s="5" t="s">
        <v>3895</v>
      </c>
      <c r="D1910" s="6">
        <v>25000</v>
      </c>
      <c r="E1910" s="7">
        <v>433</v>
      </c>
      <c r="F1910" t="s">
        <v>357</v>
      </c>
      <c r="G1910" t="s">
        <v>17</v>
      </c>
      <c r="H1910" t="s">
        <v>18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3881</v>
      </c>
      <c r="O1910" s="10" t="s">
        <v>8334</v>
      </c>
      <c r="P1910" t="s">
        <v>8363</v>
      </c>
    </row>
    <row r="1911" spans="1:16" ht="43.5" hidden="1" x14ac:dyDescent="0.35">
      <c r="A1911">
        <v>1909</v>
      </c>
      <c r="B1911" s="5" t="s">
        <v>3896</v>
      </c>
      <c r="C1911" s="5" t="s">
        <v>3897</v>
      </c>
      <c r="D1911" s="6">
        <v>35000</v>
      </c>
      <c r="E1911" s="7">
        <v>4939</v>
      </c>
      <c r="F1911" t="s">
        <v>357</v>
      </c>
      <c r="G1911" t="s">
        <v>17</v>
      </c>
      <c r="H1911" t="s">
        <v>18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3881</v>
      </c>
      <c r="O1911" s="10" t="s">
        <v>8334</v>
      </c>
      <c r="P1911" t="s">
        <v>8363</v>
      </c>
    </row>
    <row r="1912" spans="1:16" ht="43.5" hidden="1" x14ac:dyDescent="0.35">
      <c r="A1912">
        <v>1910</v>
      </c>
      <c r="B1912" s="5" t="s">
        <v>3898</v>
      </c>
      <c r="C1912" s="5" t="s">
        <v>3899</v>
      </c>
      <c r="D1912" s="6">
        <v>85000</v>
      </c>
      <c r="E1912" s="7">
        <v>33486</v>
      </c>
      <c r="F1912" t="s">
        <v>357</v>
      </c>
      <c r="G1912" t="s">
        <v>387</v>
      </c>
      <c r="H1912" t="s">
        <v>55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3881</v>
      </c>
      <c r="O1912" s="10" t="s">
        <v>8334</v>
      </c>
      <c r="P1912" t="s">
        <v>8363</v>
      </c>
    </row>
    <row r="1913" spans="1:16" ht="58" hidden="1" x14ac:dyDescent="0.35">
      <c r="A1913">
        <v>1911</v>
      </c>
      <c r="B1913" s="5" t="s">
        <v>3900</v>
      </c>
      <c r="C1913" s="5" t="s">
        <v>3901</v>
      </c>
      <c r="D1913" s="6">
        <v>42500</v>
      </c>
      <c r="E1913" s="7">
        <v>10</v>
      </c>
      <c r="F1913" t="s">
        <v>357</v>
      </c>
      <c r="G1913" t="s">
        <v>80</v>
      </c>
      <c r="H1913" t="s">
        <v>81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3881</v>
      </c>
      <c r="O1913" s="10" t="s">
        <v>8334</v>
      </c>
      <c r="P1913" t="s">
        <v>8363</v>
      </c>
    </row>
    <row r="1914" spans="1:16" ht="43.5" hidden="1" x14ac:dyDescent="0.35">
      <c r="A1914">
        <v>1912</v>
      </c>
      <c r="B1914" s="5" t="s">
        <v>3902</v>
      </c>
      <c r="C1914" s="5" t="s">
        <v>3903</v>
      </c>
      <c r="D1914" s="6">
        <v>5000</v>
      </c>
      <c r="E1914" s="7">
        <v>2965</v>
      </c>
      <c r="F1914" t="s">
        <v>357</v>
      </c>
      <c r="G1914" t="s">
        <v>17</v>
      </c>
      <c r="H1914" t="s">
        <v>18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3881</v>
      </c>
      <c r="O1914" s="10" t="s">
        <v>8334</v>
      </c>
      <c r="P1914" t="s">
        <v>8363</v>
      </c>
    </row>
    <row r="1915" spans="1:16" ht="29" hidden="1" x14ac:dyDescent="0.35">
      <c r="A1915">
        <v>1913</v>
      </c>
      <c r="B1915" s="5" t="s">
        <v>3904</v>
      </c>
      <c r="C1915" s="5" t="s">
        <v>3905</v>
      </c>
      <c r="D1915" s="6">
        <v>48000</v>
      </c>
      <c r="E1915" s="7">
        <v>637</v>
      </c>
      <c r="F1915" t="s">
        <v>357</v>
      </c>
      <c r="G1915" t="s">
        <v>24</v>
      </c>
      <c r="H1915" t="s">
        <v>25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3881</v>
      </c>
      <c r="O1915" s="10" t="s">
        <v>8334</v>
      </c>
      <c r="P1915" t="s">
        <v>8363</v>
      </c>
    </row>
    <row r="1916" spans="1:16" ht="43.5" hidden="1" x14ac:dyDescent="0.35">
      <c r="A1916">
        <v>1914</v>
      </c>
      <c r="B1916" s="5" t="s">
        <v>3906</v>
      </c>
      <c r="C1916" s="5" t="s">
        <v>3907</v>
      </c>
      <c r="D1916" s="6">
        <v>666</v>
      </c>
      <c r="E1916" s="7">
        <v>60</v>
      </c>
      <c r="F1916" t="s">
        <v>357</v>
      </c>
      <c r="G1916" t="s">
        <v>17</v>
      </c>
      <c r="H1916" t="s">
        <v>18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3881</v>
      </c>
      <c r="O1916" s="10" t="s">
        <v>8334</v>
      </c>
      <c r="P1916" t="s">
        <v>8363</v>
      </c>
    </row>
    <row r="1917" spans="1:16" ht="43.5" hidden="1" x14ac:dyDescent="0.35">
      <c r="A1917">
        <v>1915</v>
      </c>
      <c r="B1917" s="5" t="s">
        <v>3908</v>
      </c>
      <c r="C1917" s="5" t="s">
        <v>3909</v>
      </c>
      <c r="D1917" s="6">
        <v>500</v>
      </c>
      <c r="E1917" s="7">
        <v>8</v>
      </c>
      <c r="F1917" t="s">
        <v>357</v>
      </c>
      <c r="G1917" t="s">
        <v>17</v>
      </c>
      <c r="H1917" t="s">
        <v>18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3881</v>
      </c>
      <c r="O1917" s="10" t="s">
        <v>8334</v>
      </c>
      <c r="P1917" t="s">
        <v>8363</v>
      </c>
    </row>
    <row r="1918" spans="1:16" ht="29" hidden="1" x14ac:dyDescent="0.35">
      <c r="A1918">
        <v>1916</v>
      </c>
      <c r="B1918" s="5" t="s">
        <v>3910</v>
      </c>
      <c r="C1918" s="5" t="s">
        <v>3911</v>
      </c>
      <c r="D1918" s="6">
        <v>20000</v>
      </c>
      <c r="E1918" s="7">
        <v>102</v>
      </c>
      <c r="F1918" t="s">
        <v>357</v>
      </c>
      <c r="G1918" t="s">
        <v>17</v>
      </c>
      <c r="H1918" t="s">
        <v>18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3881</v>
      </c>
      <c r="O1918" s="10" t="s">
        <v>8334</v>
      </c>
      <c r="P1918" t="s">
        <v>8363</v>
      </c>
    </row>
    <row r="1919" spans="1:16" ht="29" hidden="1" x14ac:dyDescent="0.35">
      <c r="A1919">
        <v>1917</v>
      </c>
      <c r="B1919" s="5" t="s">
        <v>3912</v>
      </c>
      <c r="C1919" s="5" t="s">
        <v>3913</v>
      </c>
      <c r="D1919" s="6">
        <v>390000</v>
      </c>
      <c r="E1919" s="7">
        <v>205025</v>
      </c>
      <c r="F1919" t="s">
        <v>357</v>
      </c>
      <c r="G1919" t="s">
        <v>273</v>
      </c>
      <c r="H1919" t="s">
        <v>274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3881</v>
      </c>
      <c r="O1919" s="10" t="s">
        <v>8334</v>
      </c>
      <c r="P1919" t="s">
        <v>8363</v>
      </c>
    </row>
    <row r="1920" spans="1:16" ht="43.5" hidden="1" x14ac:dyDescent="0.35">
      <c r="A1920">
        <v>1918</v>
      </c>
      <c r="B1920" s="5" t="s">
        <v>3914</v>
      </c>
      <c r="C1920" s="5" t="s">
        <v>3915</v>
      </c>
      <c r="D1920" s="6">
        <v>25000</v>
      </c>
      <c r="E1920" s="7">
        <v>260</v>
      </c>
      <c r="F1920" t="s">
        <v>357</v>
      </c>
      <c r="G1920" t="s">
        <v>17</v>
      </c>
      <c r="H1920" t="s">
        <v>18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3881</v>
      </c>
      <c r="O1920" s="10" t="s">
        <v>8334</v>
      </c>
      <c r="P1920" t="s">
        <v>8363</v>
      </c>
    </row>
    <row r="1921" spans="1:16" ht="58" hidden="1" x14ac:dyDescent="0.35">
      <c r="A1921">
        <v>1919</v>
      </c>
      <c r="B1921" s="5" t="s">
        <v>3916</v>
      </c>
      <c r="C1921" s="5" t="s">
        <v>3917</v>
      </c>
      <c r="D1921" s="6">
        <v>500</v>
      </c>
      <c r="E1921" s="7">
        <v>237</v>
      </c>
      <c r="F1921" t="s">
        <v>357</v>
      </c>
      <c r="G1921" t="s">
        <v>17</v>
      </c>
      <c r="H1921" t="s">
        <v>18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3881</v>
      </c>
      <c r="O1921" s="10" t="s">
        <v>8334</v>
      </c>
      <c r="P1921" t="s">
        <v>8363</v>
      </c>
    </row>
    <row r="1922" spans="1:16" ht="43.5" hidden="1" x14ac:dyDescent="0.35">
      <c r="A1922">
        <v>1920</v>
      </c>
      <c r="B1922" s="5" t="s">
        <v>3918</v>
      </c>
      <c r="C1922" s="5" t="s">
        <v>3919</v>
      </c>
      <c r="D1922" s="6">
        <v>10000</v>
      </c>
      <c r="E1922" s="7">
        <v>4303</v>
      </c>
      <c r="F1922" t="s">
        <v>357</v>
      </c>
      <c r="G1922" t="s">
        <v>24</v>
      </c>
      <c r="H1922" t="s">
        <v>25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3881</v>
      </c>
      <c r="O1922" s="10" t="s">
        <v>8334</v>
      </c>
      <c r="P1922" t="s">
        <v>8363</v>
      </c>
    </row>
    <row r="1923" spans="1:16" ht="29" hidden="1" x14ac:dyDescent="0.35">
      <c r="A1923">
        <v>1921</v>
      </c>
      <c r="B1923" s="5" t="s">
        <v>3920</v>
      </c>
      <c r="C1923" s="5" t="s">
        <v>3921</v>
      </c>
      <c r="D1923" s="6">
        <v>1500</v>
      </c>
      <c r="E1923" s="7">
        <v>2052</v>
      </c>
      <c r="F1923" t="s">
        <v>16</v>
      </c>
      <c r="G1923" t="s">
        <v>17</v>
      </c>
      <c r="H1923" t="s">
        <v>18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1817</v>
      </c>
      <c r="O1923" s="10" t="s">
        <v>8340</v>
      </c>
      <c r="P1923" t="s">
        <v>8344</v>
      </c>
    </row>
    <row r="1924" spans="1:16" ht="43.5" hidden="1" x14ac:dyDescent="0.35">
      <c r="A1924">
        <v>1922</v>
      </c>
      <c r="B1924" s="5" t="s">
        <v>3922</v>
      </c>
      <c r="C1924" s="5" t="s">
        <v>3923</v>
      </c>
      <c r="D1924" s="6">
        <v>2000</v>
      </c>
      <c r="E1924" s="7">
        <v>2311</v>
      </c>
      <c r="F1924" t="s">
        <v>16</v>
      </c>
      <c r="G1924" t="s">
        <v>17</v>
      </c>
      <c r="H1924" t="s">
        <v>18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1817</v>
      </c>
      <c r="O1924" s="10" t="s">
        <v>8340</v>
      </c>
      <c r="P1924" t="s">
        <v>8344</v>
      </c>
    </row>
    <row r="1925" spans="1:16" ht="43.5" hidden="1" x14ac:dyDescent="0.35">
      <c r="A1925">
        <v>1923</v>
      </c>
      <c r="B1925" s="5" t="s">
        <v>3924</v>
      </c>
      <c r="C1925" s="5" t="s">
        <v>3925</v>
      </c>
      <c r="D1925" s="6">
        <v>125</v>
      </c>
      <c r="E1925" s="7">
        <v>301</v>
      </c>
      <c r="F1925" t="s">
        <v>16</v>
      </c>
      <c r="G1925" t="s">
        <v>17</v>
      </c>
      <c r="H1925" t="s">
        <v>18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1817</v>
      </c>
      <c r="O1925" s="10" t="s">
        <v>8340</v>
      </c>
      <c r="P1925" t="s">
        <v>8344</v>
      </c>
    </row>
    <row r="1926" spans="1:16" ht="58" hidden="1" x14ac:dyDescent="0.35">
      <c r="A1926">
        <v>1924</v>
      </c>
      <c r="B1926" s="5" t="s">
        <v>3926</v>
      </c>
      <c r="C1926" s="5" t="s">
        <v>3927</v>
      </c>
      <c r="D1926" s="6">
        <v>3000</v>
      </c>
      <c r="E1926" s="7">
        <v>3432</v>
      </c>
      <c r="F1926" t="s">
        <v>16</v>
      </c>
      <c r="G1926" t="s">
        <v>17</v>
      </c>
      <c r="H1926" t="s">
        <v>18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1817</v>
      </c>
      <c r="O1926" s="10" t="s">
        <v>8340</v>
      </c>
      <c r="P1926" t="s">
        <v>8344</v>
      </c>
    </row>
    <row r="1927" spans="1:16" ht="43.5" hidden="1" x14ac:dyDescent="0.35">
      <c r="A1927">
        <v>1925</v>
      </c>
      <c r="B1927" s="5" t="s">
        <v>3928</v>
      </c>
      <c r="C1927" s="5" t="s">
        <v>3929</v>
      </c>
      <c r="D1927" s="6">
        <v>1500</v>
      </c>
      <c r="E1927" s="7">
        <v>1655</v>
      </c>
      <c r="F1927" t="s">
        <v>16</v>
      </c>
      <c r="G1927" t="s">
        <v>17</v>
      </c>
      <c r="H1927" t="s">
        <v>18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1817</v>
      </c>
      <c r="O1927" s="10" t="s">
        <v>8340</v>
      </c>
      <c r="P1927" t="s">
        <v>8344</v>
      </c>
    </row>
    <row r="1928" spans="1:16" ht="58" hidden="1" x14ac:dyDescent="0.35">
      <c r="A1928">
        <v>1926</v>
      </c>
      <c r="B1928" s="5" t="s">
        <v>3930</v>
      </c>
      <c r="C1928" s="5" t="s">
        <v>3931</v>
      </c>
      <c r="D1928" s="6">
        <v>1500</v>
      </c>
      <c r="E1928" s="7">
        <v>2930.69</v>
      </c>
      <c r="F1928" t="s">
        <v>16</v>
      </c>
      <c r="G1928" t="s">
        <v>17</v>
      </c>
      <c r="H1928" t="s">
        <v>18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1817</v>
      </c>
      <c r="O1928" s="10" t="s">
        <v>8340</v>
      </c>
      <c r="P1928" t="s">
        <v>8344</v>
      </c>
    </row>
    <row r="1929" spans="1:16" hidden="1" x14ac:dyDescent="0.35">
      <c r="A1929">
        <v>1927</v>
      </c>
      <c r="B1929" s="5" t="s">
        <v>3932</v>
      </c>
      <c r="C1929" s="5" t="s">
        <v>3933</v>
      </c>
      <c r="D1929" s="6">
        <v>600</v>
      </c>
      <c r="E1929" s="7">
        <v>620</v>
      </c>
      <c r="F1929" t="s">
        <v>16</v>
      </c>
      <c r="G1929" t="s">
        <v>17</v>
      </c>
      <c r="H1929" t="s">
        <v>18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1817</v>
      </c>
      <c r="O1929" s="10" t="s">
        <v>8340</v>
      </c>
      <c r="P1929" t="s">
        <v>8344</v>
      </c>
    </row>
    <row r="1930" spans="1:16" ht="29" hidden="1" x14ac:dyDescent="0.35">
      <c r="A1930">
        <v>1928</v>
      </c>
      <c r="B1930" s="5" t="s">
        <v>3934</v>
      </c>
      <c r="C1930" s="5" t="s">
        <v>3935</v>
      </c>
      <c r="D1930" s="6">
        <v>2550</v>
      </c>
      <c r="E1930" s="7">
        <v>2630</v>
      </c>
      <c r="F1930" t="s">
        <v>16</v>
      </c>
      <c r="G1930" t="s">
        <v>17</v>
      </c>
      <c r="H1930" t="s">
        <v>18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1817</v>
      </c>
      <c r="O1930" s="10" t="s">
        <v>8340</v>
      </c>
      <c r="P1930" t="s">
        <v>8344</v>
      </c>
    </row>
    <row r="1931" spans="1:16" ht="43.5" hidden="1" x14ac:dyDescent="0.35">
      <c r="A1931">
        <v>1929</v>
      </c>
      <c r="B1931" s="5" t="s">
        <v>3936</v>
      </c>
      <c r="C1931" s="5" t="s">
        <v>3937</v>
      </c>
      <c r="D1931" s="6">
        <v>3200</v>
      </c>
      <c r="E1931" s="7">
        <v>3210</v>
      </c>
      <c r="F1931" t="s">
        <v>16</v>
      </c>
      <c r="G1931" t="s">
        <v>17</v>
      </c>
      <c r="H1931" t="s">
        <v>18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1817</v>
      </c>
      <c r="O1931" s="10" t="s">
        <v>8340</v>
      </c>
      <c r="P1931" t="s">
        <v>8344</v>
      </c>
    </row>
    <row r="1932" spans="1:16" ht="29" hidden="1" x14ac:dyDescent="0.35">
      <c r="A1932">
        <v>1930</v>
      </c>
      <c r="B1932" s="5" t="s">
        <v>3938</v>
      </c>
      <c r="C1932" s="5" t="s">
        <v>3939</v>
      </c>
      <c r="D1932" s="6">
        <v>1000</v>
      </c>
      <c r="E1932" s="7">
        <v>1270</v>
      </c>
      <c r="F1932" t="s">
        <v>16</v>
      </c>
      <c r="G1932" t="s">
        <v>17</v>
      </c>
      <c r="H1932" t="s">
        <v>18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1817</v>
      </c>
      <c r="O1932" s="10" t="s">
        <v>8340</v>
      </c>
      <c r="P1932" t="s">
        <v>8344</v>
      </c>
    </row>
    <row r="1933" spans="1:16" ht="43.5" hidden="1" x14ac:dyDescent="0.35">
      <c r="A1933">
        <v>1931</v>
      </c>
      <c r="B1933" s="5" t="s">
        <v>3940</v>
      </c>
      <c r="C1933" s="5" t="s">
        <v>3941</v>
      </c>
      <c r="D1933" s="6">
        <v>2000</v>
      </c>
      <c r="E1933" s="7">
        <v>2412.02</v>
      </c>
      <c r="F1933" t="s">
        <v>16</v>
      </c>
      <c r="G1933" t="s">
        <v>17</v>
      </c>
      <c r="H1933" t="s">
        <v>18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1817</v>
      </c>
      <c r="O1933" s="10" t="s">
        <v>8340</v>
      </c>
      <c r="P1933" t="s">
        <v>8344</v>
      </c>
    </row>
    <row r="1934" spans="1:16" ht="58" hidden="1" x14ac:dyDescent="0.35">
      <c r="A1934">
        <v>1932</v>
      </c>
      <c r="B1934" s="5" t="s">
        <v>3942</v>
      </c>
      <c r="C1934" s="5" t="s">
        <v>3943</v>
      </c>
      <c r="D1934" s="6">
        <v>5250</v>
      </c>
      <c r="E1934" s="7">
        <v>5617</v>
      </c>
      <c r="F1934" t="s">
        <v>16</v>
      </c>
      <c r="G1934" t="s">
        <v>17</v>
      </c>
      <c r="H1934" t="s">
        <v>18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1817</v>
      </c>
      <c r="O1934" s="10" t="s">
        <v>8340</v>
      </c>
      <c r="P1934" t="s">
        <v>8344</v>
      </c>
    </row>
    <row r="1935" spans="1:16" ht="43.5" hidden="1" x14ac:dyDescent="0.35">
      <c r="A1935">
        <v>1933</v>
      </c>
      <c r="B1935" s="5" t="s">
        <v>3944</v>
      </c>
      <c r="C1935" s="5" t="s">
        <v>3945</v>
      </c>
      <c r="D1935" s="6">
        <v>6000</v>
      </c>
      <c r="E1935" s="7">
        <v>10346</v>
      </c>
      <c r="F1935" t="s">
        <v>16</v>
      </c>
      <c r="G1935" t="s">
        <v>17</v>
      </c>
      <c r="H1935" t="s">
        <v>18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1817</v>
      </c>
      <c r="O1935" s="10" t="s">
        <v>8340</v>
      </c>
      <c r="P1935" t="s">
        <v>8344</v>
      </c>
    </row>
    <row r="1936" spans="1:16" ht="43.5" hidden="1" x14ac:dyDescent="0.35">
      <c r="A1936">
        <v>1934</v>
      </c>
      <c r="B1936" s="5" t="s">
        <v>3946</v>
      </c>
      <c r="C1936" s="5" t="s">
        <v>3947</v>
      </c>
      <c r="D1936" s="6">
        <v>5000</v>
      </c>
      <c r="E1936" s="7">
        <v>6181</v>
      </c>
      <c r="F1936" t="s">
        <v>16</v>
      </c>
      <c r="G1936" t="s">
        <v>17</v>
      </c>
      <c r="H1936" t="s">
        <v>18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1817</v>
      </c>
      <c r="O1936" s="10" t="s">
        <v>8340</v>
      </c>
      <c r="P1936" t="s">
        <v>8344</v>
      </c>
    </row>
    <row r="1937" spans="1:16" ht="58" hidden="1" x14ac:dyDescent="0.35">
      <c r="A1937">
        <v>1935</v>
      </c>
      <c r="B1937" s="5" t="s">
        <v>3948</v>
      </c>
      <c r="C1937" s="5" t="s">
        <v>3949</v>
      </c>
      <c r="D1937" s="6">
        <v>2500</v>
      </c>
      <c r="E1937" s="7">
        <v>2710</v>
      </c>
      <c r="F1937" t="s">
        <v>16</v>
      </c>
      <c r="G1937" t="s">
        <v>17</v>
      </c>
      <c r="H1937" t="s">
        <v>18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1817</v>
      </c>
      <c r="O1937" s="10" t="s">
        <v>8340</v>
      </c>
      <c r="P1937" t="s">
        <v>8344</v>
      </c>
    </row>
    <row r="1938" spans="1:16" ht="43.5" hidden="1" x14ac:dyDescent="0.35">
      <c r="A1938">
        <v>1936</v>
      </c>
      <c r="B1938" s="5" t="s">
        <v>3950</v>
      </c>
      <c r="C1938" s="5" t="s">
        <v>3951</v>
      </c>
      <c r="D1938" s="6">
        <v>7500</v>
      </c>
      <c r="E1938" s="7">
        <v>8739.01</v>
      </c>
      <c r="F1938" t="s">
        <v>16</v>
      </c>
      <c r="G1938" t="s">
        <v>17</v>
      </c>
      <c r="H1938" t="s">
        <v>18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1817</v>
      </c>
      <c r="O1938" s="10" t="s">
        <v>8340</v>
      </c>
      <c r="P1938" t="s">
        <v>8344</v>
      </c>
    </row>
    <row r="1939" spans="1:16" ht="43.5" hidden="1" x14ac:dyDescent="0.35">
      <c r="A1939">
        <v>1937</v>
      </c>
      <c r="B1939" s="5" t="s">
        <v>3952</v>
      </c>
      <c r="C1939" s="5" t="s">
        <v>3953</v>
      </c>
      <c r="D1939" s="6">
        <v>600</v>
      </c>
      <c r="E1939" s="7">
        <v>1123.47</v>
      </c>
      <c r="F1939" t="s">
        <v>16</v>
      </c>
      <c r="G1939" t="s">
        <v>17</v>
      </c>
      <c r="H1939" t="s">
        <v>18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1817</v>
      </c>
      <c r="O1939" s="10" t="s">
        <v>8340</v>
      </c>
      <c r="P1939" t="s">
        <v>8344</v>
      </c>
    </row>
    <row r="1940" spans="1:16" ht="43.5" hidden="1" x14ac:dyDescent="0.35">
      <c r="A1940">
        <v>1938</v>
      </c>
      <c r="B1940" s="5" t="s">
        <v>3954</v>
      </c>
      <c r="C1940" s="5" t="s">
        <v>3955</v>
      </c>
      <c r="D1940" s="6">
        <v>15000</v>
      </c>
      <c r="E1940" s="7">
        <v>17390</v>
      </c>
      <c r="F1940" t="s">
        <v>16</v>
      </c>
      <c r="G1940" t="s">
        <v>17</v>
      </c>
      <c r="H1940" t="s">
        <v>18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1817</v>
      </c>
      <c r="O1940" s="10" t="s">
        <v>8340</v>
      </c>
      <c r="P1940" t="s">
        <v>8344</v>
      </c>
    </row>
    <row r="1941" spans="1:16" ht="58" hidden="1" x14ac:dyDescent="0.35">
      <c r="A1941">
        <v>1939</v>
      </c>
      <c r="B1941" s="5" t="s">
        <v>3956</v>
      </c>
      <c r="C1941" s="5" t="s">
        <v>3957</v>
      </c>
      <c r="D1941" s="6">
        <v>10000</v>
      </c>
      <c r="E1941" s="7">
        <v>11070</v>
      </c>
      <c r="F1941" t="s">
        <v>16</v>
      </c>
      <c r="G1941" t="s">
        <v>17</v>
      </c>
      <c r="H1941" t="s">
        <v>18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1817</v>
      </c>
      <c r="O1941" s="10" t="s">
        <v>8340</v>
      </c>
      <c r="P1941" t="s">
        <v>8344</v>
      </c>
    </row>
    <row r="1942" spans="1:16" ht="43.5" hidden="1" x14ac:dyDescent="0.35">
      <c r="A1942">
        <v>1940</v>
      </c>
      <c r="B1942" s="5" t="s">
        <v>3958</v>
      </c>
      <c r="C1942" s="5" t="s">
        <v>3959</v>
      </c>
      <c r="D1942" s="6">
        <v>650</v>
      </c>
      <c r="E1942" s="7">
        <v>1111</v>
      </c>
      <c r="F1942" t="s">
        <v>16</v>
      </c>
      <c r="G1942" t="s">
        <v>17</v>
      </c>
      <c r="H1942" t="s">
        <v>18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1817</v>
      </c>
      <c r="O1942" s="10" t="s">
        <v>8340</v>
      </c>
      <c r="P1942" t="s">
        <v>8344</v>
      </c>
    </row>
    <row r="1943" spans="1:16" ht="43.5" hidden="1" x14ac:dyDescent="0.35">
      <c r="A1943">
        <v>1941</v>
      </c>
      <c r="B1943" s="5" t="s">
        <v>3960</v>
      </c>
      <c r="C1943" s="5" t="s">
        <v>3961</v>
      </c>
      <c r="D1943" s="6">
        <v>250000</v>
      </c>
      <c r="E1943" s="7">
        <v>315295.89</v>
      </c>
      <c r="F1943" t="s">
        <v>16</v>
      </c>
      <c r="G1943" t="s">
        <v>17</v>
      </c>
      <c r="H1943" t="s">
        <v>18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3962</v>
      </c>
      <c r="O1943" s="10" t="s">
        <v>8334</v>
      </c>
      <c r="P1943" t="s">
        <v>8364</v>
      </c>
    </row>
    <row r="1944" spans="1:16" ht="43.5" hidden="1" x14ac:dyDescent="0.35">
      <c r="A1944">
        <v>1942</v>
      </c>
      <c r="B1944" s="5" t="s">
        <v>3963</v>
      </c>
      <c r="C1944" s="5" t="s">
        <v>3964</v>
      </c>
      <c r="D1944" s="6">
        <v>6000</v>
      </c>
      <c r="E1944" s="7">
        <v>8306.42</v>
      </c>
      <c r="F1944" t="s">
        <v>16</v>
      </c>
      <c r="G1944" t="s">
        <v>17</v>
      </c>
      <c r="H1944" t="s">
        <v>18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3962</v>
      </c>
      <c r="O1944" s="10" t="s">
        <v>8334</v>
      </c>
      <c r="P1944" t="s">
        <v>8364</v>
      </c>
    </row>
    <row r="1945" spans="1:16" ht="43.5" hidden="1" x14ac:dyDescent="0.35">
      <c r="A1945">
        <v>1943</v>
      </c>
      <c r="B1945" s="5" t="s">
        <v>3965</v>
      </c>
      <c r="C1945" s="5" t="s">
        <v>3966</v>
      </c>
      <c r="D1945" s="6">
        <v>10000</v>
      </c>
      <c r="E1945" s="7">
        <v>170525</v>
      </c>
      <c r="F1945" t="s">
        <v>16</v>
      </c>
      <c r="G1945" t="s">
        <v>17</v>
      </c>
      <c r="H1945" t="s">
        <v>18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3962</v>
      </c>
      <c r="O1945" s="10" t="s">
        <v>8334</v>
      </c>
      <c r="P1945" t="s">
        <v>8364</v>
      </c>
    </row>
    <row r="1946" spans="1:16" ht="58" hidden="1" x14ac:dyDescent="0.35">
      <c r="A1946">
        <v>1944</v>
      </c>
      <c r="B1946" s="5" t="s">
        <v>3967</v>
      </c>
      <c r="C1946" s="5" t="s">
        <v>3968</v>
      </c>
      <c r="D1946" s="6">
        <v>40000</v>
      </c>
      <c r="E1946" s="7">
        <v>315222.2</v>
      </c>
      <c r="F1946" t="s">
        <v>16</v>
      </c>
      <c r="G1946" t="s">
        <v>17</v>
      </c>
      <c r="H1946" t="s">
        <v>18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3962</v>
      </c>
      <c r="O1946" s="10" t="s">
        <v>8334</v>
      </c>
      <c r="P1946" t="s">
        <v>8364</v>
      </c>
    </row>
    <row r="1947" spans="1:16" ht="43.5" hidden="1" x14ac:dyDescent="0.35">
      <c r="A1947">
        <v>1945</v>
      </c>
      <c r="B1947" s="5" t="s">
        <v>3969</v>
      </c>
      <c r="C1947" s="5" t="s">
        <v>3970</v>
      </c>
      <c r="D1947" s="6">
        <v>100000</v>
      </c>
      <c r="E1947" s="7">
        <v>348018</v>
      </c>
      <c r="F1947" t="s">
        <v>16</v>
      </c>
      <c r="G1947" t="s">
        <v>54</v>
      </c>
      <c r="H1947" t="s">
        <v>55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3962</v>
      </c>
      <c r="O1947" s="10" t="s">
        <v>8334</v>
      </c>
      <c r="P1947" t="s">
        <v>8364</v>
      </c>
    </row>
    <row r="1948" spans="1:16" ht="58" hidden="1" x14ac:dyDescent="0.35">
      <c r="A1948">
        <v>1946</v>
      </c>
      <c r="B1948" s="5" t="s">
        <v>3971</v>
      </c>
      <c r="C1948" s="5" t="s">
        <v>3972</v>
      </c>
      <c r="D1948" s="6">
        <v>7500</v>
      </c>
      <c r="E1948" s="7">
        <v>11231</v>
      </c>
      <c r="F1948" t="s">
        <v>16</v>
      </c>
      <c r="G1948" t="s">
        <v>17</v>
      </c>
      <c r="H1948" t="s">
        <v>18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3962</v>
      </c>
      <c r="O1948" s="10" t="s">
        <v>8334</v>
      </c>
      <c r="P1948" t="s">
        <v>8364</v>
      </c>
    </row>
    <row r="1949" spans="1:16" ht="58" hidden="1" x14ac:dyDescent="0.35">
      <c r="A1949">
        <v>1947</v>
      </c>
      <c r="B1949" s="5" t="s">
        <v>3973</v>
      </c>
      <c r="C1949" s="5" t="s">
        <v>3974</v>
      </c>
      <c r="D1949" s="6">
        <v>800</v>
      </c>
      <c r="E1949" s="7">
        <v>805.07</v>
      </c>
      <c r="F1949" t="s">
        <v>16</v>
      </c>
      <c r="G1949" t="s">
        <v>17</v>
      </c>
      <c r="H1949" t="s">
        <v>18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3962</v>
      </c>
      <c r="O1949" s="10" t="s">
        <v>8334</v>
      </c>
      <c r="P1949" t="s">
        <v>8364</v>
      </c>
    </row>
    <row r="1950" spans="1:16" ht="29" hidden="1" x14ac:dyDescent="0.35">
      <c r="A1950">
        <v>1948</v>
      </c>
      <c r="B1950" s="5" t="s">
        <v>3975</v>
      </c>
      <c r="C1950" s="5" t="s">
        <v>3976</v>
      </c>
      <c r="D1950" s="6">
        <v>100000</v>
      </c>
      <c r="E1950" s="7">
        <v>800211</v>
      </c>
      <c r="F1950" t="s">
        <v>16</v>
      </c>
      <c r="G1950" t="s">
        <v>17</v>
      </c>
      <c r="H1950" t="s">
        <v>18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3962</v>
      </c>
      <c r="O1950" s="10" t="s">
        <v>8334</v>
      </c>
      <c r="P1950" t="s">
        <v>8364</v>
      </c>
    </row>
    <row r="1951" spans="1:16" ht="43.5" hidden="1" x14ac:dyDescent="0.35">
      <c r="A1951">
        <v>1949</v>
      </c>
      <c r="B1951" s="5" t="s">
        <v>3977</v>
      </c>
      <c r="C1951" s="5" t="s">
        <v>3978</v>
      </c>
      <c r="D1951" s="6">
        <v>50000</v>
      </c>
      <c r="E1951" s="7">
        <v>53001.3</v>
      </c>
      <c r="F1951" t="s">
        <v>16</v>
      </c>
      <c r="G1951" t="s">
        <v>24</v>
      </c>
      <c r="H1951" t="s">
        <v>25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3962</v>
      </c>
      <c r="O1951" s="10" t="s">
        <v>8334</v>
      </c>
      <c r="P1951" t="s">
        <v>8364</v>
      </c>
    </row>
    <row r="1952" spans="1:16" ht="43.5" hidden="1" x14ac:dyDescent="0.35">
      <c r="A1952">
        <v>1950</v>
      </c>
      <c r="B1952" s="5" t="s">
        <v>3979</v>
      </c>
      <c r="C1952" s="5" t="s">
        <v>3980</v>
      </c>
      <c r="D1952" s="6">
        <v>48000</v>
      </c>
      <c r="E1952" s="7">
        <v>96248.960000000006</v>
      </c>
      <c r="F1952" t="s">
        <v>16</v>
      </c>
      <c r="G1952" t="s">
        <v>17</v>
      </c>
      <c r="H1952" t="s">
        <v>18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3962</v>
      </c>
      <c r="O1952" s="10" t="s">
        <v>8334</v>
      </c>
      <c r="P1952" t="s">
        <v>8364</v>
      </c>
    </row>
    <row r="1953" spans="1:16" ht="43.5" hidden="1" x14ac:dyDescent="0.35">
      <c r="A1953">
        <v>1951</v>
      </c>
      <c r="B1953" s="5" t="s">
        <v>3981</v>
      </c>
      <c r="C1953" s="5" t="s">
        <v>3982</v>
      </c>
      <c r="D1953" s="6">
        <v>50000</v>
      </c>
      <c r="E1953" s="7">
        <v>106222</v>
      </c>
      <c r="F1953" t="s">
        <v>16</v>
      </c>
      <c r="G1953" t="s">
        <v>17</v>
      </c>
      <c r="H1953" t="s">
        <v>18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3962</v>
      </c>
      <c r="O1953" s="10" t="s">
        <v>8334</v>
      </c>
      <c r="P1953" t="s">
        <v>8364</v>
      </c>
    </row>
    <row r="1954" spans="1:16" ht="43.5" hidden="1" x14ac:dyDescent="0.35">
      <c r="A1954">
        <v>1952</v>
      </c>
      <c r="B1954" s="5" t="s">
        <v>3983</v>
      </c>
      <c r="C1954" s="5" t="s">
        <v>3984</v>
      </c>
      <c r="D1954" s="6">
        <v>35000</v>
      </c>
      <c r="E1954" s="7">
        <v>69465.33</v>
      </c>
      <c r="F1954" t="s">
        <v>16</v>
      </c>
      <c r="G1954" t="s">
        <v>159</v>
      </c>
      <c r="H1954" t="s">
        <v>160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3962</v>
      </c>
      <c r="O1954" s="10" t="s">
        <v>8334</v>
      </c>
      <c r="P1954" t="s">
        <v>8364</v>
      </c>
    </row>
    <row r="1955" spans="1:16" ht="43.5" hidden="1" x14ac:dyDescent="0.35">
      <c r="A1955">
        <v>1953</v>
      </c>
      <c r="B1955" s="5" t="s">
        <v>3985</v>
      </c>
      <c r="C1955" s="5" t="s">
        <v>3986</v>
      </c>
      <c r="D1955" s="6">
        <v>15000</v>
      </c>
      <c r="E1955" s="7">
        <v>33892</v>
      </c>
      <c r="F1955" t="s">
        <v>16</v>
      </c>
      <c r="G1955" t="s">
        <v>17</v>
      </c>
      <c r="H1955" t="s">
        <v>18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3962</v>
      </c>
      <c r="O1955" s="10" t="s">
        <v>8334</v>
      </c>
      <c r="P1955" t="s">
        <v>8364</v>
      </c>
    </row>
    <row r="1956" spans="1:16" ht="29" hidden="1" x14ac:dyDescent="0.35">
      <c r="A1956">
        <v>1954</v>
      </c>
      <c r="B1956" s="5" t="s">
        <v>3987</v>
      </c>
      <c r="C1956" s="5" t="s">
        <v>3988</v>
      </c>
      <c r="D1956" s="6">
        <v>50000</v>
      </c>
      <c r="E1956" s="7">
        <v>349474</v>
      </c>
      <c r="F1956" t="s">
        <v>16</v>
      </c>
      <c r="G1956" t="s">
        <v>17</v>
      </c>
      <c r="H1956" t="s">
        <v>18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3962</v>
      </c>
      <c r="O1956" s="10" t="s">
        <v>8334</v>
      </c>
      <c r="P1956" t="s">
        <v>8364</v>
      </c>
    </row>
    <row r="1957" spans="1:16" ht="58" hidden="1" x14ac:dyDescent="0.35">
      <c r="A1957">
        <v>1955</v>
      </c>
      <c r="B1957" s="5" t="s">
        <v>3989</v>
      </c>
      <c r="C1957" s="5" t="s">
        <v>3990</v>
      </c>
      <c r="D1957" s="6">
        <v>42000</v>
      </c>
      <c r="E1957" s="7">
        <v>167410.01999999999</v>
      </c>
      <c r="F1957" t="s">
        <v>16</v>
      </c>
      <c r="G1957" t="s">
        <v>17</v>
      </c>
      <c r="H1957" t="s">
        <v>18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3962</v>
      </c>
      <c r="O1957" s="10" t="s">
        <v>8334</v>
      </c>
      <c r="P1957" t="s">
        <v>8364</v>
      </c>
    </row>
    <row r="1958" spans="1:16" ht="43.5" hidden="1" x14ac:dyDescent="0.35">
      <c r="A1958">
        <v>1956</v>
      </c>
      <c r="B1958" s="5" t="s">
        <v>3991</v>
      </c>
      <c r="C1958" s="5" t="s">
        <v>3992</v>
      </c>
      <c r="D1958" s="6">
        <v>60000</v>
      </c>
      <c r="E1958" s="7">
        <v>176420</v>
      </c>
      <c r="F1958" t="s">
        <v>16</v>
      </c>
      <c r="G1958" t="s">
        <v>17</v>
      </c>
      <c r="H1958" t="s">
        <v>18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3962</v>
      </c>
      <c r="O1958" s="10" t="s">
        <v>8334</v>
      </c>
      <c r="P1958" t="s">
        <v>8364</v>
      </c>
    </row>
    <row r="1959" spans="1:16" ht="29" hidden="1" x14ac:dyDescent="0.35">
      <c r="A1959">
        <v>1957</v>
      </c>
      <c r="B1959" s="5" t="s">
        <v>3993</v>
      </c>
      <c r="C1959" s="5" t="s">
        <v>3994</v>
      </c>
      <c r="D1959" s="6">
        <v>30000</v>
      </c>
      <c r="E1959" s="7">
        <v>50251.41</v>
      </c>
      <c r="F1959" t="s">
        <v>16</v>
      </c>
      <c r="G1959" t="s">
        <v>17</v>
      </c>
      <c r="H1959" t="s">
        <v>18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3962</v>
      </c>
      <c r="O1959" s="10" t="s">
        <v>8334</v>
      </c>
      <c r="P1959" t="s">
        <v>8364</v>
      </c>
    </row>
    <row r="1960" spans="1:16" ht="43.5" hidden="1" x14ac:dyDescent="0.35">
      <c r="A1960">
        <v>1958</v>
      </c>
      <c r="B1960" s="5" t="s">
        <v>3995</v>
      </c>
      <c r="C1960" s="5" t="s">
        <v>3996</v>
      </c>
      <c r="D1960" s="6">
        <v>7000</v>
      </c>
      <c r="E1960" s="7">
        <v>100490.02</v>
      </c>
      <c r="F1960" t="s">
        <v>16</v>
      </c>
      <c r="G1960" t="s">
        <v>17</v>
      </c>
      <c r="H1960" t="s">
        <v>18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3962</v>
      </c>
      <c r="O1960" s="10" t="s">
        <v>8334</v>
      </c>
      <c r="P1960" t="s">
        <v>8364</v>
      </c>
    </row>
    <row r="1961" spans="1:16" ht="58" hidden="1" x14ac:dyDescent="0.35">
      <c r="A1961">
        <v>1959</v>
      </c>
      <c r="B1961" s="5" t="s">
        <v>3997</v>
      </c>
      <c r="C1961" s="5" t="s">
        <v>3998</v>
      </c>
      <c r="D1961" s="6">
        <v>10000</v>
      </c>
      <c r="E1961" s="7">
        <v>15673.44</v>
      </c>
      <c r="F1961" t="s">
        <v>16</v>
      </c>
      <c r="G1961" t="s">
        <v>17</v>
      </c>
      <c r="H1961" t="s">
        <v>18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3962</v>
      </c>
      <c r="O1961" s="10" t="s">
        <v>8334</v>
      </c>
      <c r="P1961" t="s">
        <v>8364</v>
      </c>
    </row>
    <row r="1962" spans="1:16" ht="43.5" hidden="1" x14ac:dyDescent="0.35">
      <c r="A1962">
        <v>1960</v>
      </c>
      <c r="B1962" s="5" t="s">
        <v>3999</v>
      </c>
      <c r="C1962" s="5" t="s">
        <v>4000</v>
      </c>
      <c r="D1962" s="6">
        <v>70000</v>
      </c>
      <c r="E1962" s="7">
        <v>82532</v>
      </c>
      <c r="F1962" t="s">
        <v>16</v>
      </c>
      <c r="G1962" t="s">
        <v>476</v>
      </c>
      <c r="H1962" t="s">
        <v>477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3962</v>
      </c>
      <c r="O1962" s="10" t="s">
        <v>8334</v>
      </c>
      <c r="P1962" t="s">
        <v>8364</v>
      </c>
    </row>
    <row r="1963" spans="1:16" ht="43.5" hidden="1" x14ac:dyDescent="0.35">
      <c r="A1963">
        <v>1961</v>
      </c>
      <c r="B1963" s="5" t="s">
        <v>4001</v>
      </c>
      <c r="C1963" s="5" t="s">
        <v>4002</v>
      </c>
      <c r="D1963" s="6">
        <v>10000</v>
      </c>
      <c r="E1963" s="7">
        <v>110538.12</v>
      </c>
      <c r="F1963" t="s">
        <v>16</v>
      </c>
      <c r="G1963" t="s">
        <v>17</v>
      </c>
      <c r="H1963" t="s">
        <v>18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3962</v>
      </c>
      <c r="O1963" s="10" t="s">
        <v>8334</v>
      </c>
      <c r="P1963" t="s">
        <v>8364</v>
      </c>
    </row>
    <row r="1964" spans="1:16" ht="43.5" hidden="1" x14ac:dyDescent="0.35">
      <c r="A1964">
        <v>1962</v>
      </c>
      <c r="B1964" s="5" t="s">
        <v>4003</v>
      </c>
      <c r="C1964" s="5" t="s">
        <v>4004</v>
      </c>
      <c r="D1964" s="6">
        <v>10000</v>
      </c>
      <c r="E1964" s="7">
        <v>19292.5</v>
      </c>
      <c r="F1964" t="s">
        <v>16</v>
      </c>
      <c r="G1964" t="s">
        <v>17</v>
      </c>
      <c r="H1964" t="s">
        <v>18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3962</v>
      </c>
      <c r="O1964" s="10" t="s">
        <v>8334</v>
      </c>
      <c r="P1964" t="s">
        <v>8364</v>
      </c>
    </row>
    <row r="1965" spans="1:16" ht="58" hidden="1" x14ac:dyDescent="0.35">
      <c r="A1965">
        <v>1963</v>
      </c>
      <c r="B1965" s="5" t="s">
        <v>4005</v>
      </c>
      <c r="C1965" s="5" t="s">
        <v>4006</v>
      </c>
      <c r="D1965" s="6">
        <v>19000</v>
      </c>
      <c r="E1965" s="7">
        <v>24108</v>
      </c>
      <c r="F1965" t="s">
        <v>16</v>
      </c>
      <c r="G1965" t="s">
        <v>24</v>
      </c>
      <c r="H1965" t="s">
        <v>25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3962</v>
      </c>
      <c r="O1965" s="10" t="s">
        <v>8334</v>
      </c>
      <c r="P1965" t="s">
        <v>8364</v>
      </c>
    </row>
    <row r="1966" spans="1:16" ht="43.5" hidden="1" x14ac:dyDescent="0.35">
      <c r="A1966">
        <v>1964</v>
      </c>
      <c r="B1966" s="5" t="s">
        <v>4007</v>
      </c>
      <c r="C1966" s="5" t="s">
        <v>4008</v>
      </c>
      <c r="D1966" s="6">
        <v>89200</v>
      </c>
      <c r="E1966" s="7">
        <v>231543.12</v>
      </c>
      <c r="F1966" t="s">
        <v>16</v>
      </c>
      <c r="G1966" t="s">
        <v>1224</v>
      </c>
      <c r="H1966" t="s">
        <v>55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3962</v>
      </c>
      <c r="O1966" s="10" t="s">
        <v>8334</v>
      </c>
      <c r="P1966" t="s">
        <v>8364</v>
      </c>
    </row>
    <row r="1967" spans="1:16" ht="43.5" hidden="1" x14ac:dyDescent="0.35">
      <c r="A1967">
        <v>1965</v>
      </c>
      <c r="B1967" s="5" t="s">
        <v>4009</v>
      </c>
      <c r="C1967" s="5" t="s">
        <v>4010</v>
      </c>
      <c r="D1967" s="6">
        <v>5000</v>
      </c>
      <c r="E1967" s="7">
        <v>13114</v>
      </c>
      <c r="F1967" t="s">
        <v>16</v>
      </c>
      <c r="G1967" t="s">
        <v>17</v>
      </c>
      <c r="H1967" t="s">
        <v>18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3962</v>
      </c>
      <c r="O1967" s="10" t="s">
        <v>8334</v>
      </c>
      <c r="P1967" t="s">
        <v>8364</v>
      </c>
    </row>
    <row r="1968" spans="1:16" ht="43.5" hidden="1" x14ac:dyDescent="0.35">
      <c r="A1968">
        <v>1966</v>
      </c>
      <c r="B1968" s="5" t="s">
        <v>4011</v>
      </c>
      <c r="C1968" s="5" t="s">
        <v>4012</v>
      </c>
      <c r="D1968" s="6">
        <v>100000</v>
      </c>
      <c r="E1968" s="7">
        <v>206743.09</v>
      </c>
      <c r="F1968" t="s">
        <v>16</v>
      </c>
      <c r="G1968" t="s">
        <v>17</v>
      </c>
      <c r="H1968" t="s">
        <v>18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3962</v>
      </c>
      <c r="O1968" s="10" t="s">
        <v>8334</v>
      </c>
      <c r="P1968" t="s">
        <v>8364</v>
      </c>
    </row>
    <row r="1969" spans="1:16" ht="43.5" hidden="1" x14ac:dyDescent="0.35">
      <c r="A1969">
        <v>1967</v>
      </c>
      <c r="B1969" s="5" t="s">
        <v>4013</v>
      </c>
      <c r="C1969" s="5" t="s">
        <v>4014</v>
      </c>
      <c r="D1969" s="6">
        <v>20000</v>
      </c>
      <c r="E1969" s="7">
        <v>74026</v>
      </c>
      <c r="F1969" t="s">
        <v>16</v>
      </c>
      <c r="G1969" t="s">
        <v>17</v>
      </c>
      <c r="H1969" t="s">
        <v>18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3962</v>
      </c>
      <c r="O1969" s="10" t="s">
        <v>8334</v>
      </c>
      <c r="P1969" t="s">
        <v>8364</v>
      </c>
    </row>
    <row r="1970" spans="1:16" ht="29" hidden="1" x14ac:dyDescent="0.35">
      <c r="A1970">
        <v>1968</v>
      </c>
      <c r="B1970" s="5" t="s">
        <v>4015</v>
      </c>
      <c r="C1970" s="5" t="s">
        <v>4016</v>
      </c>
      <c r="D1970" s="6">
        <v>50000</v>
      </c>
      <c r="E1970" s="7">
        <v>142483</v>
      </c>
      <c r="F1970" t="s">
        <v>16</v>
      </c>
      <c r="G1970" t="s">
        <v>17</v>
      </c>
      <c r="H1970" t="s">
        <v>18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3962</v>
      </c>
      <c r="O1970" s="10" t="s">
        <v>8334</v>
      </c>
      <c r="P1970" t="s">
        <v>8364</v>
      </c>
    </row>
    <row r="1971" spans="1:16" ht="43.5" hidden="1" x14ac:dyDescent="0.35">
      <c r="A1971">
        <v>1969</v>
      </c>
      <c r="B1971" s="5" t="s">
        <v>4017</v>
      </c>
      <c r="C1971" s="5" t="s">
        <v>4018</v>
      </c>
      <c r="D1971" s="6">
        <v>20000</v>
      </c>
      <c r="E1971" s="7">
        <v>115816</v>
      </c>
      <c r="F1971" t="s">
        <v>16</v>
      </c>
      <c r="G1971" t="s">
        <v>24</v>
      </c>
      <c r="H1971" t="s">
        <v>25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3962</v>
      </c>
      <c r="O1971" s="10" t="s">
        <v>8334</v>
      </c>
      <c r="P1971" t="s">
        <v>8364</v>
      </c>
    </row>
    <row r="1972" spans="1:16" ht="43.5" hidden="1" x14ac:dyDescent="0.35">
      <c r="A1972">
        <v>1970</v>
      </c>
      <c r="B1972" s="5" t="s">
        <v>4019</v>
      </c>
      <c r="C1972" s="5" t="s">
        <v>4020</v>
      </c>
      <c r="D1972" s="6">
        <v>5000</v>
      </c>
      <c r="E1972" s="7">
        <v>56590</v>
      </c>
      <c r="F1972" t="s">
        <v>16</v>
      </c>
      <c r="G1972" t="s">
        <v>17</v>
      </c>
      <c r="H1972" t="s">
        <v>18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3962</v>
      </c>
      <c r="O1972" s="10" t="s">
        <v>8334</v>
      </c>
      <c r="P1972" t="s">
        <v>8364</v>
      </c>
    </row>
    <row r="1973" spans="1:16" ht="43.5" hidden="1" x14ac:dyDescent="0.35">
      <c r="A1973">
        <v>1971</v>
      </c>
      <c r="B1973" s="5" t="s">
        <v>4021</v>
      </c>
      <c r="C1973" s="5" t="s">
        <v>4022</v>
      </c>
      <c r="D1973" s="6">
        <v>400000</v>
      </c>
      <c r="E1973" s="7">
        <v>1052110.8700000001</v>
      </c>
      <c r="F1973" t="s">
        <v>16</v>
      </c>
      <c r="G1973" t="s">
        <v>17</v>
      </c>
      <c r="H1973" t="s">
        <v>18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3962</v>
      </c>
      <c r="O1973" s="10" t="s">
        <v>8334</v>
      </c>
      <c r="P1973" t="s">
        <v>8364</v>
      </c>
    </row>
    <row r="1974" spans="1:16" ht="43.5" hidden="1" x14ac:dyDescent="0.35">
      <c r="A1974">
        <v>1972</v>
      </c>
      <c r="B1974" s="5" t="s">
        <v>4023</v>
      </c>
      <c r="C1974" s="5" t="s">
        <v>4024</v>
      </c>
      <c r="D1974" s="6">
        <v>2500</v>
      </c>
      <c r="E1974" s="7">
        <v>16862</v>
      </c>
      <c r="F1974" t="s">
        <v>16</v>
      </c>
      <c r="G1974" t="s">
        <v>17</v>
      </c>
      <c r="H1974" t="s">
        <v>18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3962</v>
      </c>
      <c r="O1974" s="10" t="s">
        <v>8334</v>
      </c>
      <c r="P1974" t="s">
        <v>8364</v>
      </c>
    </row>
    <row r="1975" spans="1:16" ht="43.5" hidden="1" x14ac:dyDescent="0.35">
      <c r="A1975">
        <v>1973</v>
      </c>
      <c r="B1975" s="5" t="s">
        <v>4025</v>
      </c>
      <c r="C1975" s="5" t="s">
        <v>4026</v>
      </c>
      <c r="D1975" s="6">
        <v>198000</v>
      </c>
      <c r="E1975" s="7">
        <v>508525.01</v>
      </c>
      <c r="F1975" t="s">
        <v>16</v>
      </c>
      <c r="G1975" t="s">
        <v>17</v>
      </c>
      <c r="H1975" t="s">
        <v>18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3962</v>
      </c>
      <c r="O1975" s="10" t="s">
        <v>8334</v>
      </c>
      <c r="P1975" t="s">
        <v>8364</v>
      </c>
    </row>
    <row r="1976" spans="1:16" ht="43.5" hidden="1" x14ac:dyDescent="0.35">
      <c r="A1976">
        <v>1974</v>
      </c>
      <c r="B1976" s="5" t="s">
        <v>4027</v>
      </c>
      <c r="C1976" s="5" t="s">
        <v>4028</v>
      </c>
      <c r="D1976" s="6">
        <v>20000</v>
      </c>
      <c r="E1976" s="7">
        <v>75099.199999999997</v>
      </c>
      <c r="F1976" t="s">
        <v>16</v>
      </c>
      <c r="G1976" t="s">
        <v>24</v>
      </c>
      <c r="H1976" t="s">
        <v>25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3962</v>
      </c>
      <c r="O1976" s="10" t="s">
        <v>8334</v>
      </c>
      <c r="P1976" t="s">
        <v>8364</v>
      </c>
    </row>
    <row r="1977" spans="1:16" ht="29" hidden="1" x14ac:dyDescent="0.35">
      <c r="A1977">
        <v>1975</v>
      </c>
      <c r="B1977" s="5" t="s">
        <v>4029</v>
      </c>
      <c r="C1977" s="5" t="s">
        <v>4030</v>
      </c>
      <c r="D1977" s="6">
        <v>16000</v>
      </c>
      <c r="E1977" s="7">
        <v>33393.339999999997</v>
      </c>
      <c r="F1977" t="s">
        <v>16</v>
      </c>
      <c r="G1977" t="s">
        <v>17</v>
      </c>
      <c r="H1977" t="s">
        <v>18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3962</v>
      </c>
      <c r="O1977" s="10" t="s">
        <v>8334</v>
      </c>
      <c r="P1977" t="s">
        <v>8364</v>
      </c>
    </row>
    <row r="1978" spans="1:16" ht="29" hidden="1" x14ac:dyDescent="0.35">
      <c r="A1978">
        <v>1976</v>
      </c>
      <c r="B1978" s="5" t="s">
        <v>4031</v>
      </c>
      <c r="C1978" s="5" t="s">
        <v>4032</v>
      </c>
      <c r="D1978" s="6">
        <v>4000</v>
      </c>
      <c r="E1978" s="7">
        <v>13864</v>
      </c>
      <c r="F1978" t="s">
        <v>16</v>
      </c>
      <c r="G1978" t="s">
        <v>24</v>
      </c>
      <c r="H1978" t="s">
        <v>25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3962</v>
      </c>
      <c r="O1978" s="10" t="s">
        <v>8334</v>
      </c>
      <c r="P1978" t="s">
        <v>8364</v>
      </c>
    </row>
    <row r="1979" spans="1:16" ht="43.5" hidden="1" x14ac:dyDescent="0.35">
      <c r="A1979">
        <v>1977</v>
      </c>
      <c r="B1979" s="5" t="s">
        <v>4033</v>
      </c>
      <c r="C1979" s="5" t="s">
        <v>4034</v>
      </c>
      <c r="D1979" s="6">
        <v>50000</v>
      </c>
      <c r="E1979" s="7">
        <v>201165</v>
      </c>
      <c r="F1979" t="s">
        <v>16</v>
      </c>
      <c r="G1979" t="s">
        <v>17</v>
      </c>
      <c r="H1979" t="s">
        <v>18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3962</v>
      </c>
      <c r="O1979" s="10" t="s">
        <v>8334</v>
      </c>
      <c r="P1979" t="s">
        <v>8364</v>
      </c>
    </row>
    <row r="1980" spans="1:16" ht="43.5" hidden="1" x14ac:dyDescent="0.35">
      <c r="A1980">
        <v>1978</v>
      </c>
      <c r="B1980" s="5" t="s">
        <v>4035</v>
      </c>
      <c r="C1980" s="5" t="s">
        <v>4036</v>
      </c>
      <c r="D1980" s="6">
        <v>50000</v>
      </c>
      <c r="E1980" s="7">
        <v>513422.57</v>
      </c>
      <c r="F1980" t="s">
        <v>16</v>
      </c>
      <c r="G1980" t="s">
        <v>17</v>
      </c>
      <c r="H1980" t="s">
        <v>18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3962</v>
      </c>
      <c r="O1980" s="10" t="s">
        <v>8334</v>
      </c>
      <c r="P1980" t="s">
        <v>8364</v>
      </c>
    </row>
    <row r="1981" spans="1:16" ht="43.5" hidden="1" x14ac:dyDescent="0.35">
      <c r="A1981">
        <v>1979</v>
      </c>
      <c r="B1981" s="5" t="s">
        <v>4037</v>
      </c>
      <c r="C1981" s="5" t="s">
        <v>4038</v>
      </c>
      <c r="D1981" s="6">
        <v>200000</v>
      </c>
      <c r="E1981" s="7">
        <v>229802.31</v>
      </c>
      <c r="F1981" t="s">
        <v>16</v>
      </c>
      <c r="G1981" t="s">
        <v>17</v>
      </c>
      <c r="H1981" t="s">
        <v>18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3962</v>
      </c>
      <c r="O1981" s="10" t="s">
        <v>8334</v>
      </c>
      <c r="P1981" t="s">
        <v>8364</v>
      </c>
    </row>
    <row r="1982" spans="1:16" ht="29" hidden="1" x14ac:dyDescent="0.35">
      <c r="A1982">
        <v>1980</v>
      </c>
      <c r="B1982" s="5" t="s">
        <v>4039</v>
      </c>
      <c r="C1982" s="5" t="s">
        <v>4040</v>
      </c>
      <c r="D1982" s="6">
        <v>50000</v>
      </c>
      <c r="E1982" s="7">
        <v>177412.01</v>
      </c>
      <c r="F1982" t="s">
        <v>16</v>
      </c>
      <c r="G1982" t="s">
        <v>502</v>
      </c>
      <c r="H1982" t="s">
        <v>55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3962</v>
      </c>
      <c r="O1982" s="10" t="s">
        <v>8334</v>
      </c>
      <c r="P1982" t="s">
        <v>8364</v>
      </c>
    </row>
    <row r="1983" spans="1:16" ht="43.5" hidden="1" x14ac:dyDescent="0.35">
      <c r="A1983">
        <v>1981</v>
      </c>
      <c r="B1983" s="5" t="s">
        <v>4041</v>
      </c>
      <c r="C1983" s="5" t="s">
        <v>4042</v>
      </c>
      <c r="D1983" s="6">
        <v>7500</v>
      </c>
      <c r="E1983" s="7">
        <v>381</v>
      </c>
      <c r="F1983" t="s">
        <v>357</v>
      </c>
      <c r="G1983" t="s">
        <v>159</v>
      </c>
      <c r="H1983" t="s">
        <v>160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4043</v>
      </c>
      <c r="O1983" s="10" t="s">
        <v>8353</v>
      </c>
      <c r="P1983" t="s">
        <v>8365</v>
      </c>
    </row>
    <row r="1984" spans="1:16" ht="43.5" hidden="1" x14ac:dyDescent="0.35">
      <c r="A1984">
        <v>1982</v>
      </c>
      <c r="B1984" s="5" t="s">
        <v>4044</v>
      </c>
      <c r="C1984" s="5" t="s">
        <v>4045</v>
      </c>
      <c r="D1984" s="6">
        <v>180000</v>
      </c>
      <c r="E1984" s="7">
        <v>0</v>
      </c>
      <c r="F1984" t="s">
        <v>357</v>
      </c>
      <c r="G1984" t="s">
        <v>273</v>
      </c>
      <c r="H1984" t="s">
        <v>274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4043</v>
      </c>
      <c r="O1984" s="10" t="s">
        <v>8353</v>
      </c>
      <c r="P1984" t="s">
        <v>8365</v>
      </c>
    </row>
    <row r="1985" spans="1:16" ht="43.5" hidden="1" x14ac:dyDescent="0.35">
      <c r="A1985">
        <v>1983</v>
      </c>
      <c r="B1985" s="5" t="s">
        <v>4046</v>
      </c>
      <c r="C1985" s="5" t="s">
        <v>4047</v>
      </c>
      <c r="D1985" s="6">
        <v>33000</v>
      </c>
      <c r="E1985" s="7">
        <v>1419</v>
      </c>
      <c r="F1985" t="s">
        <v>357</v>
      </c>
      <c r="G1985" t="s">
        <v>17</v>
      </c>
      <c r="H1985" t="s">
        <v>18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4043</v>
      </c>
      <c r="O1985" s="10" t="s">
        <v>8353</v>
      </c>
      <c r="P1985" t="s">
        <v>8365</v>
      </c>
    </row>
    <row r="1986" spans="1:16" ht="58" hidden="1" x14ac:dyDescent="0.35">
      <c r="A1986">
        <v>1984</v>
      </c>
      <c r="B1986" s="5" t="s">
        <v>4048</v>
      </c>
      <c r="C1986" s="5" t="s">
        <v>4049</v>
      </c>
      <c r="D1986" s="6">
        <v>15000</v>
      </c>
      <c r="E1986" s="7">
        <v>3172</v>
      </c>
      <c r="F1986" t="s">
        <v>357</v>
      </c>
      <c r="G1986" t="s">
        <v>17</v>
      </c>
      <c r="H1986" t="s">
        <v>18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4043</v>
      </c>
      <c r="O1986" s="10" t="s">
        <v>8353</v>
      </c>
      <c r="P1986" t="s">
        <v>8365</v>
      </c>
    </row>
    <row r="1987" spans="1:16" ht="43.5" hidden="1" x14ac:dyDescent="0.35">
      <c r="A1987">
        <v>1985</v>
      </c>
      <c r="B1987" s="5" t="s">
        <v>4050</v>
      </c>
      <c r="C1987" s="5" t="s">
        <v>4051</v>
      </c>
      <c r="D1987" s="6">
        <v>1600</v>
      </c>
      <c r="E1987" s="7">
        <v>51</v>
      </c>
      <c r="F1987" t="s">
        <v>357</v>
      </c>
      <c r="G1987" t="s">
        <v>24</v>
      </c>
      <c r="H1987" t="s">
        <v>25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4043</v>
      </c>
      <c r="O1987" s="10" t="s">
        <v>8353</v>
      </c>
      <c r="P1987" t="s">
        <v>8365</v>
      </c>
    </row>
    <row r="1988" spans="1:16" ht="43.5" hidden="1" x14ac:dyDescent="0.35">
      <c r="A1988">
        <v>1986</v>
      </c>
      <c r="B1988" s="5" t="s">
        <v>4052</v>
      </c>
      <c r="C1988" s="5" t="s">
        <v>4053</v>
      </c>
      <c r="D1988" s="6">
        <v>2000</v>
      </c>
      <c r="E1988" s="7">
        <v>1</v>
      </c>
      <c r="F1988" t="s">
        <v>357</v>
      </c>
      <c r="G1988" t="s">
        <v>24</v>
      </c>
      <c r="H1988" t="s">
        <v>25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4043</v>
      </c>
      <c r="O1988" s="10" t="s">
        <v>8353</v>
      </c>
      <c r="P1988" t="s">
        <v>8365</v>
      </c>
    </row>
    <row r="1989" spans="1:16" ht="29" hidden="1" x14ac:dyDescent="0.35">
      <c r="A1989">
        <v>1987</v>
      </c>
      <c r="B1989" s="5" t="s">
        <v>4054</v>
      </c>
      <c r="C1989" s="5" t="s">
        <v>4055</v>
      </c>
      <c r="D1989" s="6">
        <v>5500</v>
      </c>
      <c r="E1989" s="7">
        <v>2336</v>
      </c>
      <c r="F1989" t="s">
        <v>357</v>
      </c>
      <c r="G1989" t="s">
        <v>24</v>
      </c>
      <c r="H1989" t="s">
        <v>25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4043</v>
      </c>
      <c r="O1989" s="10" t="s">
        <v>8353</v>
      </c>
      <c r="P1989" t="s">
        <v>8365</v>
      </c>
    </row>
    <row r="1990" spans="1:16" hidden="1" x14ac:dyDescent="0.35">
      <c r="A1990">
        <v>1988</v>
      </c>
      <c r="B1990" s="5" t="s">
        <v>4056</v>
      </c>
      <c r="C1990" s="5" t="s">
        <v>4057</v>
      </c>
      <c r="D1990" s="6">
        <v>6000</v>
      </c>
      <c r="E1990" s="7">
        <v>25</v>
      </c>
      <c r="F1990" t="s">
        <v>357</v>
      </c>
      <c r="G1990" t="s">
        <v>17</v>
      </c>
      <c r="H1990" t="s">
        <v>18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4043</v>
      </c>
      <c r="O1990" s="10" t="s">
        <v>8353</v>
      </c>
      <c r="P1990" t="s">
        <v>8365</v>
      </c>
    </row>
    <row r="1991" spans="1:16" ht="43.5" hidden="1" x14ac:dyDescent="0.35">
      <c r="A1991">
        <v>1989</v>
      </c>
      <c r="B1991" s="5" t="s">
        <v>4058</v>
      </c>
      <c r="C1991" s="5" t="s">
        <v>4059</v>
      </c>
      <c r="D1991" s="6">
        <v>5000</v>
      </c>
      <c r="E1991" s="7">
        <v>50</v>
      </c>
      <c r="F1991" t="s">
        <v>357</v>
      </c>
      <c r="G1991" t="s">
        <v>17</v>
      </c>
      <c r="H1991" t="s">
        <v>18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4043</v>
      </c>
      <c r="O1991" s="10" t="s">
        <v>8353</v>
      </c>
      <c r="P1991" t="s">
        <v>8365</v>
      </c>
    </row>
    <row r="1992" spans="1:16" ht="43.5" hidden="1" x14ac:dyDescent="0.35">
      <c r="A1992">
        <v>1990</v>
      </c>
      <c r="B1992" s="5" t="s">
        <v>4060</v>
      </c>
      <c r="C1992" s="5" t="s">
        <v>4061</v>
      </c>
      <c r="D1992" s="6">
        <v>3000</v>
      </c>
      <c r="E1992" s="7">
        <v>509</v>
      </c>
      <c r="F1992" t="s">
        <v>357</v>
      </c>
      <c r="G1992" t="s">
        <v>17</v>
      </c>
      <c r="H1992" t="s">
        <v>18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4043</v>
      </c>
      <c r="O1992" s="10" t="s">
        <v>8353</v>
      </c>
      <c r="P1992" t="s">
        <v>8365</v>
      </c>
    </row>
    <row r="1993" spans="1:16" ht="29" hidden="1" x14ac:dyDescent="0.35">
      <c r="A1993">
        <v>1991</v>
      </c>
      <c r="B1993" s="5" t="s">
        <v>4062</v>
      </c>
      <c r="C1993" s="5" t="s">
        <v>4063</v>
      </c>
      <c r="D1993" s="6">
        <v>2000</v>
      </c>
      <c r="E1993" s="7">
        <v>140</v>
      </c>
      <c r="F1993" t="s">
        <v>357</v>
      </c>
      <c r="G1993" t="s">
        <v>17</v>
      </c>
      <c r="H1993" t="s">
        <v>18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4043</v>
      </c>
      <c r="O1993" s="10" t="s">
        <v>8353</v>
      </c>
      <c r="P1993" t="s">
        <v>8365</v>
      </c>
    </row>
    <row r="1994" spans="1:16" ht="29" hidden="1" x14ac:dyDescent="0.35">
      <c r="A1994">
        <v>1992</v>
      </c>
      <c r="B1994" s="5" t="s">
        <v>4064</v>
      </c>
      <c r="C1994" s="5" t="s">
        <v>4065</v>
      </c>
      <c r="D1994" s="6">
        <v>1500</v>
      </c>
      <c r="E1994" s="7">
        <v>2</v>
      </c>
      <c r="F1994" t="s">
        <v>357</v>
      </c>
      <c r="G1994" t="s">
        <v>17</v>
      </c>
      <c r="H1994" t="s">
        <v>18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4043</v>
      </c>
      <c r="O1994" s="10" t="s">
        <v>8353</v>
      </c>
      <c r="P1994" t="s">
        <v>8365</v>
      </c>
    </row>
    <row r="1995" spans="1:16" ht="43.5" hidden="1" x14ac:dyDescent="0.35">
      <c r="A1995">
        <v>1993</v>
      </c>
      <c r="B1995" s="5" t="s">
        <v>4066</v>
      </c>
      <c r="C1995" s="5" t="s">
        <v>4067</v>
      </c>
      <c r="D1995" s="6">
        <v>2000</v>
      </c>
      <c r="E1995" s="7">
        <v>0</v>
      </c>
      <c r="F1995" t="s">
        <v>357</v>
      </c>
      <c r="G1995" t="s">
        <v>24</v>
      </c>
      <c r="H1995" t="s">
        <v>25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4043</v>
      </c>
      <c r="O1995" s="10" t="s">
        <v>8353</v>
      </c>
      <c r="P1995" t="s">
        <v>8365</v>
      </c>
    </row>
    <row r="1996" spans="1:16" ht="58" hidden="1" x14ac:dyDescent="0.35">
      <c r="A1996">
        <v>1994</v>
      </c>
      <c r="B1996" s="5" t="s">
        <v>4068</v>
      </c>
      <c r="C1996" s="5" t="s">
        <v>4069</v>
      </c>
      <c r="D1996" s="6">
        <v>3200</v>
      </c>
      <c r="E1996" s="7">
        <v>0</v>
      </c>
      <c r="F1996" t="s">
        <v>357</v>
      </c>
      <c r="G1996" t="s">
        <v>17</v>
      </c>
      <c r="H1996" t="s">
        <v>18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4043</v>
      </c>
      <c r="O1996" s="10" t="s">
        <v>8353</v>
      </c>
      <c r="P1996" t="s">
        <v>8365</v>
      </c>
    </row>
    <row r="1997" spans="1:16" ht="43.5" hidden="1" x14ac:dyDescent="0.35">
      <c r="A1997">
        <v>1995</v>
      </c>
      <c r="B1997" s="5" t="s">
        <v>4070</v>
      </c>
      <c r="C1997" s="5" t="s">
        <v>4071</v>
      </c>
      <c r="D1997" s="6">
        <v>1000</v>
      </c>
      <c r="E1997" s="7">
        <v>78</v>
      </c>
      <c r="F1997" t="s">
        <v>357</v>
      </c>
      <c r="G1997" t="s">
        <v>159</v>
      </c>
      <c r="H1997" t="s">
        <v>160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4043</v>
      </c>
      <c r="O1997" s="10" t="s">
        <v>8353</v>
      </c>
      <c r="P1997" t="s">
        <v>8365</v>
      </c>
    </row>
    <row r="1998" spans="1:16" ht="58" hidden="1" x14ac:dyDescent="0.35">
      <c r="A1998">
        <v>1996</v>
      </c>
      <c r="B1998" s="5" t="s">
        <v>4072</v>
      </c>
      <c r="C1998" s="5" t="s">
        <v>4073</v>
      </c>
      <c r="D1998" s="6">
        <v>133800</v>
      </c>
      <c r="E1998" s="7">
        <v>0</v>
      </c>
      <c r="F1998" t="s">
        <v>357</v>
      </c>
      <c r="G1998" t="s">
        <v>17</v>
      </c>
      <c r="H1998" t="s">
        <v>18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4043</v>
      </c>
      <c r="O1998" s="10" t="s">
        <v>8353</v>
      </c>
      <c r="P1998" t="s">
        <v>8365</v>
      </c>
    </row>
    <row r="1999" spans="1:16" ht="43.5" hidden="1" x14ac:dyDescent="0.35">
      <c r="A1999">
        <v>1997</v>
      </c>
      <c r="B1999" s="5" t="s">
        <v>4074</v>
      </c>
      <c r="C1999" s="5" t="s">
        <v>4075</v>
      </c>
      <c r="D1999" s="6">
        <v>6500</v>
      </c>
      <c r="E1999" s="7">
        <v>0</v>
      </c>
      <c r="F1999" t="s">
        <v>357</v>
      </c>
      <c r="G1999" t="s">
        <v>17</v>
      </c>
      <c r="H1999" t="s">
        <v>18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4043</v>
      </c>
      <c r="O1999" s="10" t="s">
        <v>8353</v>
      </c>
      <c r="P1999" t="s">
        <v>8365</v>
      </c>
    </row>
    <row r="2000" spans="1:16" ht="58" hidden="1" x14ac:dyDescent="0.35">
      <c r="A2000">
        <v>1998</v>
      </c>
      <c r="B2000" s="5" t="s">
        <v>4076</v>
      </c>
      <c r="C2000" s="5" t="s">
        <v>4077</v>
      </c>
      <c r="D2000" s="6">
        <v>2500</v>
      </c>
      <c r="E2000" s="7">
        <v>655</v>
      </c>
      <c r="F2000" t="s">
        <v>357</v>
      </c>
      <c r="G2000" t="s">
        <v>17</v>
      </c>
      <c r="H2000" t="s">
        <v>18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4043</v>
      </c>
      <c r="O2000" s="10" t="s">
        <v>8353</v>
      </c>
      <c r="P2000" t="s">
        <v>8365</v>
      </c>
    </row>
    <row r="2001" spans="1:16" ht="43.5" hidden="1" x14ac:dyDescent="0.35">
      <c r="A2001">
        <v>1999</v>
      </c>
      <c r="B2001" s="5" t="s">
        <v>4078</v>
      </c>
      <c r="C2001" s="5" t="s">
        <v>4079</v>
      </c>
      <c r="D2001" s="6">
        <v>31000</v>
      </c>
      <c r="E2001" s="7">
        <v>236</v>
      </c>
      <c r="F2001" t="s">
        <v>357</v>
      </c>
      <c r="G2001" t="s">
        <v>24</v>
      </c>
      <c r="H2001" t="s">
        <v>25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4043</v>
      </c>
      <c r="O2001" s="10" t="s">
        <v>8353</v>
      </c>
      <c r="P2001" t="s">
        <v>8365</v>
      </c>
    </row>
    <row r="2002" spans="1:16" ht="43.5" hidden="1" x14ac:dyDescent="0.35">
      <c r="A2002">
        <v>2000</v>
      </c>
      <c r="B2002" s="5" t="s">
        <v>4080</v>
      </c>
      <c r="C2002" s="5" t="s">
        <v>4081</v>
      </c>
      <c r="D2002" s="6">
        <v>5000</v>
      </c>
      <c r="E2002" s="7">
        <v>625</v>
      </c>
      <c r="F2002" t="s">
        <v>357</v>
      </c>
      <c r="G2002" t="s">
        <v>159</v>
      </c>
      <c r="H2002" t="s">
        <v>160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4043</v>
      </c>
      <c r="O2002" s="10" t="s">
        <v>8353</v>
      </c>
      <c r="P2002" t="s">
        <v>8365</v>
      </c>
    </row>
    <row r="2003" spans="1:16" ht="43.5" hidden="1" x14ac:dyDescent="0.35">
      <c r="A2003">
        <v>2001</v>
      </c>
      <c r="B2003" s="5" t="s">
        <v>4082</v>
      </c>
      <c r="C2003" s="5" t="s">
        <v>4083</v>
      </c>
      <c r="D2003" s="6">
        <v>55000</v>
      </c>
      <c r="E2003" s="7">
        <v>210171</v>
      </c>
      <c r="F2003" t="s">
        <v>16</v>
      </c>
      <c r="G2003" t="s">
        <v>502</v>
      </c>
      <c r="H2003" t="s">
        <v>55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3962</v>
      </c>
      <c r="O2003" s="10" t="s">
        <v>8334</v>
      </c>
      <c r="P2003" t="s">
        <v>8364</v>
      </c>
    </row>
    <row r="2004" spans="1:16" ht="43.5" hidden="1" x14ac:dyDescent="0.35">
      <c r="A2004">
        <v>2002</v>
      </c>
      <c r="B2004" s="5" t="s">
        <v>4084</v>
      </c>
      <c r="C2004" s="5" t="s">
        <v>4085</v>
      </c>
      <c r="D2004" s="6">
        <v>50000</v>
      </c>
      <c r="E2004" s="7">
        <v>108397.11</v>
      </c>
      <c r="F2004" t="s">
        <v>16</v>
      </c>
      <c r="G2004" t="s">
        <v>17</v>
      </c>
      <c r="H2004" t="s">
        <v>18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3962</v>
      </c>
      <c r="O2004" s="10" t="s">
        <v>8334</v>
      </c>
      <c r="P2004" t="s">
        <v>8364</v>
      </c>
    </row>
    <row r="2005" spans="1:16" ht="58" hidden="1" x14ac:dyDescent="0.35">
      <c r="A2005">
        <v>2003</v>
      </c>
      <c r="B2005" s="5" t="s">
        <v>4086</v>
      </c>
      <c r="C2005" s="5" t="s">
        <v>4087</v>
      </c>
      <c r="D2005" s="6">
        <v>500</v>
      </c>
      <c r="E2005" s="7">
        <v>1560</v>
      </c>
      <c r="F2005" t="s">
        <v>16</v>
      </c>
      <c r="G2005" t="s">
        <v>17</v>
      </c>
      <c r="H2005" t="s">
        <v>18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3962</v>
      </c>
      <c r="O2005" s="10" t="s">
        <v>8334</v>
      </c>
      <c r="P2005" t="s">
        <v>8364</v>
      </c>
    </row>
    <row r="2006" spans="1:16" ht="43.5" hidden="1" x14ac:dyDescent="0.35">
      <c r="A2006">
        <v>2004</v>
      </c>
      <c r="B2006" s="5" t="s">
        <v>4088</v>
      </c>
      <c r="C2006" s="5" t="s">
        <v>4089</v>
      </c>
      <c r="D2006" s="6">
        <v>50000</v>
      </c>
      <c r="E2006" s="7">
        <v>117210.24000000001</v>
      </c>
      <c r="F2006" t="s">
        <v>16</v>
      </c>
      <c r="G2006" t="s">
        <v>17</v>
      </c>
      <c r="H2006" t="s">
        <v>18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3962</v>
      </c>
      <c r="O2006" s="10" t="s">
        <v>8334</v>
      </c>
      <c r="P2006" t="s">
        <v>8364</v>
      </c>
    </row>
    <row r="2007" spans="1:16" ht="43.5" hidden="1" x14ac:dyDescent="0.35">
      <c r="A2007">
        <v>2005</v>
      </c>
      <c r="B2007" s="5" t="s">
        <v>4090</v>
      </c>
      <c r="C2007" s="5" t="s">
        <v>4091</v>
      </c>
      <c r="D2007" s="6">
        <v>30000</v>
      </c>
      <c r="E2007" s="7">
        <v>37104.03</v>
      </c>
      <c r="F2007" t="s">
        <v>16</v>
      </c>
      <c r="G2007" t="s">
        <v>17</v>
      </c>
      <c r="H2007" t="s">
        <v>18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3962</v>
      </c>
      <c r="O2007" s="10" t="s">
        <v>8334</v>
      </c>
      <c r="P2007" t="s">
        <v>8364</v>
      </c>
    </row>
    <row r="2008" spans="1:16" ht="58" hidden="1" x14ac:dyDescent="0.35">
      <c r="A2008">
        <v>2006</v>
      </c>
      <c r="B2008" s="5" t="s">
        <v>4092</v>
      </c>
      <c r="C2008" s="5" t="s">
        <v>4093</v>
      </c>
      <c r="D2008" s="6">
        <v>50000</v>
      </c>
      <c r="E2008" s="7">
        <v>123920</v>
      </c>
      <c r="F2008" t="s">
        <v>16</v>
      </c>
      <c r="G2008" t="s">
        <v>17</v>
      </c>
      <c r="H2008" t="s">
        <v>18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3962</v>
      </c>
      <c r="O2008" s="10" t="s">
        <v>8334</v>
      </c>
      <c r="P2008" t="s">
        <v>8364</v>
      </c>
    </row>
    <row r="2009" spans="1:16" ht="58" hidden="1" x14ac:dyDescent="0.35">
      <c r="A2009">
        <v>2007</v>
      </c>
      <c r="B2009" s="5" t="s">
        <v>4094</v>
      </c>
      <c r="C2009" s="5" t="s">
        <v>4095</v>
      </c>
      <c r="D2009" s="6">
        <v>10000</v>
      </c>
      <c r="E2009" s="7">
        <v>11570.92</v>
      </c>
      <c r="F2009" t="s">
        <v>16</v>
      </c>
      <c r="G2009" t="s">
        <v>17</v>
      </c>
      <c r="H2009" t="s">
        <v>18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3962</v>
      </c>
      <c r="O2009" s="10" t="s">
        <v>8334</v>
      </c>
      <c r="P2009" t="s">
        <v>8364</v>
      </c>
    </row>
    <row r="2010" spans="1:16" ht="58" hidden="1" x14ac:dyDescent="0.35">
      <c r="A2010">
        <v>2008</v>
      </c>
      <c r="B2010" s="5" t="s">
        <v>4096</v>
      </c>
      <c r="C2010" s="5" t="s">
        <v>4097</v>
      </c>
      <c r="D2010" s="6">
        <v>1570.79</v>
      </c>
      <c r="E2010" s="7">
        <v>1839</v>
      </c>
      <c r="F2010" t="s">
        <v>16</v>
      </c>
      <c r="G2010" t="s">
        <v>17</v>
      </c>
      <c r="H2010" t="s">
        <v>18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3962</v>
      </c>
      <c r="O2010" s="10" t="s">
        <v>8334</v>
      </c>
      <c r="P2010" t="s">
        <v>8364</v>
      </c>
    </row>
    <row r="2011" spans="1:16" ht="43.5" hidden="1" x14ac:dyDescent="0.35">
      <c r="A2011">
        <v>2009</v>
      </c>
      <c r="B2011" s="5" t="s">
        <v>4098</v>
      </c>
      <c r="C2011" s="5" t="s">
        <v>4099</v>
      </c>
      <c r="D2011" s="6">
        <v>50000</v>
      </c>
      <c r="E2011" s="7">
        <v>152579</v>
      </c>
      <c r="F2011" t="s">
        <v>16</v>
      </c>
      <c r="G2011" t="s">
        <v>502</v>
      </c>
      <c r="H2011" t="s">
        <v>55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3962</v>
      </c>
      <c r="O2011" s="10" t="s">
        <v>8334</v>
      </c>
      <c r="P2011" t="s">
        <v>8364</v>
      </c>
    </row>
    <row r="2012" spans="1:16" ht="29" hidden="1" x14ac:dyDescent="0.35">
      <c r="A2012">
        <v>2010</v>
      </c>
      <c r="B2012" s="5" t="s">
        <v>4100</v>
      </c>
      <c r="C2012" s="5" t="s">
        <v>4101</v>
      </c>
      <c r="D2012" s="6">
        <v>30000</v>
      </c>
      <c r="E2012" s="7">
        <v>96015.9</v>
      </c>
      <c r="F2012" t="s">
        <v>16</v>
      </c>
      <c r="G2012" t="s">
        <v>17</v>
      </c>
      <c r="H2012" t="s">
        <v>18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3962</v>
      </c>
      <c r="O2012" s="10" t="s">
        <v>8334</v>
      </c>
      <c r="P2012" t="s">
        <v>8364</v>
      </c>
    </row>
    <row r="2013" spans="1:16" ht="43.5" hidden="1" x14ac:dyDescent="0.35">
      <c r="A2013">
        <v>2011</v>
      </c>
      <c r="B2013" s="5" t="s">
        <v>4102</v>
      </c>
      <c r="C2013" s="5" t="s">
        <v>4103</v>
      </c>
      <c r="D2013" s="6">
        <v>50000</v>
      </c>
      <c r="E2013" s="7">
        <v>409782</v>
      </c>
      <c r="F2013" t="s">
        <v>16</v>
      </c>
      <c r="G2013" t="s">
        <v>2012</v>
      </c>
      <c r="H2013" t="s">
        <v>55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3962</v>
      </c>
      <c r="O2013" s="10" t="s">
        <v>8334</v>
      </c>
      <c r="P2013" t="s">
        <v>8364</v>
      </c>
    </row>
    <row r="2014" spans="1:16" ht="43.5" hidden="1" x14ac:dyDescent="0.35">
      <c r="A2014">
        <v>2012</v>
      </c>
      <c r="B2014" s="5" t="s">
        <v>4104</v>
      </c>
      <c r="C2014" s="5" t="s">
        <v>4105</v>
      </c>
      <c r="D2014" s="6">
        <v>5000</v>
      </c>
      <c r="E2014" s="7">
        <v>11745</v>
      </c>
      <c r="F2014" t="s">
        <v>16</v>
      </c>
      <c r="G2014" t="s">
        <v>17</v>
      </c>
      <c r="H2014" t="s">
        <v>18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3962</v>
      </c>
      <c r="O2014" s="10" t="s">
        <v>8334</v>
      </c>
      <c r="P2014" t="s">
        <v>8364</v>
      </c>
    </row>
    <row r="2015" spans="1:16" ht="58" hidden="1" x14ac:dyDescent="0.35">
      <c r="A2015">
        <v>2013</v>
      </c>
      <c r="B2015" s="5" t="s">
        <v>4106</v>
      </c>
      <c r="C2015" s="5" t="s">
        <v>4107</v>
      </c>
      <c r="D2015" s="6">
        <v>160000</v>
      </c>
      <c r="E2015" s="7">
        <v>791862</v>
      </c>
      <c r="F2015" t="s">
        <v>16</v>
      </c>
      <c r="G2015" t="s">
        <v>17</v>
      </c>
      <c r="H2015" t="s">
        <v>18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3962</v>
      </c>
      <c r="O2015" s="10" t="s">
        <v>8334</v>
      </c>
      <c r="P2015" t="s">
        <v>8364</v>
      </c>
    </row>
    <row r="2016" spans="1:16" ht="43.5" hidden="1" x14ac:dyDescent="0.35">
      <c r="A2016">
        <v>2014</v>
      </c>
      <c r="B2016" s="5" t="s">
        <v>4108</v>
      </c>
      <c r="C2016" s="5" t="s">
        <v>4109</v>
      </c>
      <c r="D2016" s="6">
        <v>30000</v>
      </c>
      <c r="E2016" s="7">
        <v>2344134.67</v>
      </c>
      <c r="F2016" t="s">
        <v>16</v>
      </c>
      <c r="G2016" t="s">
        <v>17</v>
      </c>
      <c r="H2016" t="s">
        <v>18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3962</v>
      </c>
      <c r="O2016" s="10" t="s">
        <v>8334</v>
      </c>
      <c r="P2016" t="s">
        <v>8364</v>
      </c>
    </row>
    <row r="2017" spans="1:16" ht="43.5" hidden="1" x14ac:dyDescent="0.35">
      <c r="A2017">
        <v>2015</v>
      </c>
      <c r="B2017" s="5" t="s">
        <v>4110</v>
      </c>
      <c r="C2017" s="5" t="s">
        <v>4111</v>
      </c>
      <c r="D2017" s="6">
        <v>7200</v>
      </c>
      <c r="E2017" s="7">
        <v>8136.01</v>
      </c>
      <c r="F2017" t="s">
        <v>16</v>
      </c>
      <c r="G2017" t="s">
        <v>17</v>
      </c>
      <c r="H2017" t="s">
        <v>18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3962</v>
      </c>
      <c r="O2017" s="10" t="s">
        <v>8334</v>
      </c>
      <c r="P2017" t="s">
        <v>8364</v>
      </c>
    </row>
    <row r="2018" spans="1:16" ht="29" hidden="1" x14ac:dyDescent="0.35">
      <c r="A2018">
        <v>2016</v>
      </c>
      <c r="B2018" s="5" t="s">
        <v>4112</v>
      </c>
      <c r="C2018" s="5" t="s">
        <v>4113</v>
      </c>
      <c r="D2018" s="6">
        <v>10000</v>
      </c>
      <c r="E2018" s="7">
        <v>92154.22</v>
      </c>
      <c r="F2018" t="s">
        <v>16</v>
      </c>
      <c r="G2018" t="s">
        <v>17</v>
      </c>
      <c r="H2018" t="s">
        <v>18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3962</v>
      </c>
      <c r="O2018" s="10" t="s">
        <v>8334</v>
      </c>
      <c r="P2018" t="s">
        <v>8364</v>
      </c>
    </row>
    <row r="2019" spans="1:16" ht="43.5" hidden="1" x14ac:dyDescent="0.35">
      <c r="A2019">
        <v>2017</v>
      </c>
      <c r="B2019" s="5" t="s">
        <v>4114</v>
      </c>
      <c r="C2019" s="5" t="s">
        <v>4115</v>
      </c>
      <c r="D2019" s="6">
        <v>25000</v>
      </c>
      <c r="E2019" s="7">
        <v>31275.599999999999</v>
      </c>
      <c r="F2019" t="s">
        <v>16</v>
      </c>
      <c r="G2019" t="s">
        <v>17</v>
      </c>
      <c r="H2019" t="s">
        <v>18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3962</v>
      </c>
      <c r="O2019" s="10" t="s">
        <v>8334</v>
      </c>
      <c r="P2019" t="s">
        <v>8364</v>
      </c>
    </row>
    <row r="2020" spans="1:16" ht="43.5" hidden="1" x14ac:dyDescent="0.35">
      <c r="A2020">
        <v>2018</v>
      </c>
      <c r="B2020" s="5" t="s">
        <v>4116</v>
      </c>
      <c r="C2020" s="5" t="s">
        <v>4117</v>
      </c>
      <c r="D2020" s="6">
        <v>65000</v>
      </c>
      <c r="E2020" s="7">
        <v>66458.23</v>
      </c>
      <c r="F2020" t="s">
        <v>16</v>
      </c>
      <c r="G2020" t="s">
        <v>2455</v>
      </c>
      <c r="H2020" t="s">
        <v>55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3962</v>
      </c>
      <c r="O2020" s="10" t="s">
        <v>8334</v>
      </c>
      <c r="P2020" t="s">
        <v>8364</v>
      </c>
    </row>
    <row r="2021" spans="1:16" ht="58" hidden="1" x14ac:dyDescent="0.35">
      <c r="A2021">
        <v>2019</v>
      </c>
      <c r="B2021" s="5" t="s">
        <v>4118</v>
      </c>
      <c r="C2021" s="5" t="s">
        <v>4119</v>
      </c>
      <c r="D2021" s="6">
        <v>40000</v>
      </c>
      <c r="E2021" s="7">
        <v>193963.9</v>
      </c>
      <c r="F2021" t="s">
        <v>16</v>
      </c>
      <c r="G2021" t="s">
        <v>17</v>
      </c>
      <c r="H2021" t="s">
        <v>18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3962</v>
      </c>
      <c r="O2021" s="10" t="s">
        <v>8334</v>
      </c>
      <c r="P2021" t="s">
        <v>8364</v>
      </c>
    </row>
    <row r="2022" spans="1:16" ht="43.5" hidden="1" x14ac:dyDescent="0.35">
      <c r="A2022">
        <v>2020</v>
      </c>
      <c r="B2022" s="5" t="s">
        <v>4120</v>
      </c>
      <c r="C2022" s="5" t="s">
        <v>4121</v>
      </c>
      <c r="D2022" s="6">
        <v>1500</v>
      </c>
      <c r="E2022" s="7">
        <v>2885</v>
      </c>
      <c r="F2022" t="s">
        <v>16</v>
      </c>
      <c r="G2022" t="s">
        <v>17</v>
      </c>
      <c r="H2022" t="s">
        <v>18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3962</v>
      </c>
      <c r="O2022" s="10" t="s">
        <v>8334</v>
      </c>
      <c r="P2022" t="s">
        <v>8364</v>
      </c>
    </row>
    <row r="2023" spans="1:16" ht="43.5" hidden="1" x14ac:dyDescent="0.35">
      <c r="A2023">
        <v>2021</v>
      </c>
      <c r="B2023" s="5" t="s">
        <v>4122</v>
      </c>
      <c r="C2023" s="5" t="s">
        <v>4123</v>
      </c>
      <c r="D2023" s="6">
        <v>5000</v>
      </c>
      <c r="E2023" s="7">
        <v>14055</v>
      </c>
      <c r="F2023" t="s">
        <v>16</v>
      </c>
      <c r="G2023" t="s">
        <v>17</v>
      </c>
      <c r="H2023" t="s">
        <v>18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3962</v>
      </c>
      <c r="O2023" s="10" t="s">
        <v>8334</v>
      </c>
      <c r="P2023" t="s">
        <v>8364</v>
      </c>
    </row>
    <row r="2024" spans="1:16" ht="43.5" hidden="1" x14ac:dyDescent="0.35">
      <c r="A2024">
        <v>2022</v>
      </c>
      <c r="B2024" s="5" t="s">
        <v>4124</v>
      </c>
      <c r="C2024" s="5" t="s">
        <v>4125</v>
      </c>
      <c r="D2024" s="6">
        <v>100000</v>
      </c>
      <c r="E2024" s="7">
        <v>125137</v>
      </c>
      <c r="F2024" t="s">
        <v>16</v>
      </c>
      <c r="G2024" t="s">
        <v>17</v>
      </c>
      <c r="H2024" t="s">
        <v>18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3962</v>
      </c>
      <c r="O2024" s="10" t="s">
        <v>8334</v>
      </c>
      <c r="P2024" t="s">
        <v>8364</v>
      </c>
    </row>
    <row r="2025" spans="1:16" ht="58" hidden="1" x14ac:dyDescent="0.35">
      <c r="A2025">
        <v>2023</v>
      </c>
      <c r="B2025" s="5" t="s">
        <v>4126</v>
      </c>
      <c r="C2025" s="5" t="s">
        <v>4127</v>
      </c>
      <c r="D2025" s="6">
        <v>100000</v>
      </c>
      <c r="E2025" s="7">
        <v>161459</v>
      </c>
      <c r="F2025" t="s">
        <v>16</v>
      </c>
      <c r="G2025" t="s">
        <v>17</v>
      </c>
      <c r="H2025" t="s">
        <v>18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3962</v>
      </c>
      <c r="O2025" s="10" t="s">
        <v>8334</v>
      </c>
      <c r="P2025" t="s">
        <v>8364</v>
      </c>
    </row>
    <row r="2026" spans="1:16" ht="43.5" hidden="1" x14ac:dyDescent="0.35">
      <c r="A2026">
        <v>2024</v>
      </c>
      <c r="B2026" s="5" t="s">
        <v>4128</v>
      </c>
      <c r="C2026" s="5" t="s">
        <v>4129</v>
      </c>
      <c r="D2026" s="6">
        <v>4000</v>
      </c>
      <c r="E2026" s="7">
        <v>23414</v>
      </c>
      <c r="F2026" t="s">
        <v>16</v>
      </c>
      <c r="G2026" t="s">
        <v>17</v>
      </c>
      <c r="H2026" t="s">
        <v>18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3962</v>
      </c>
      <c r="O2026" s="10" t="s">
        <v>8334</v>
      </c>
      <c r="P2026" t="s">
        <v>8364</v>
      </c>
    </row>
    <row r="2027" spans="1:16" ht="43.5" hidden="1" x14ac:dyDescent="0.35">
      <c r="A2027">
        <v>2025</v>
      </c>
      <c r="B2027" s="5" t="s">
        <v>4130</v>
      </c>
      <c r="C2027" s="5" t="s">
        <v>4131</v>
      </c>
      <c r="D2027" s="6">
        <v>80000</v>
      </c>
      <c r="E2027" s="7">
        <v>160920</v>
      </c>
      <c r="F2027" t="s">
        <v>16</v>
      </c>
      <c r="G2027" t="s">
        <v>502</v>
      </c>
      <c r="H2027" t="s">
        <v>55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3962</v>
      </c>
      <c r="O2027" s="10" t="s">
        <v>8334</v>
      </c>
      <c r="P2027" t="s">
        <v>8364</v>
      </c>
    </row>
    <row r="2028" spans="1:16" ht="29" hidden="1" x14ac:dyDescent="0.35">
      <c r="A2028">
        <v>2026</v>
      </c>
      <c r="B2028" s="5" t="s">
        <v>4132</v>
      </c>
      <c r="C2028" s="5" t="s">
        <v>4133</v>
      </c>
      <c r="D2028" s="6">
        <v>25000</v>
      </c>
      <c r="E2028" s="7">
        <v>33370.769999999997</v>
      </c>
      <c r="F2028" t="s">
        <v>16</v>
      </c>
      <c r="G2028" t="s">
        <v>17</v>
      </c>
      <c r="H2028" t="s">
        <v>18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3962</v>
      </c>
      <c r="O2028" s="10" t="s">
        <v>8334</v>
      </c>
      <c r="P2028" t="s">
        <v>8364</v>
      </c>
    </row>
    <row r="2029" spans="1:16" ht="43.5" hidden="1" x14ac:dyDescent="0.35">
      <c r="A2029">
        <v>2027</v>
      </c>
      <c r="B2029" s="5" t="s">
        <v>4134</v>
      </c>
      <c r="C2029" s="5" t="s">
        <v>4135</v>
      </c>
      <c r="D2029" s="6">
        <v>100000</v>
      </c>
      <c r="E2029" s="7">
        <v>120249</v>
      </c>
      <c r="F2029" t="s">
        <v>16</v>
      </c>
      <c r="G2029" t="s">
        <v>17</v>
      </c>
      <c r="H2029" t="s">
        <v>18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3962</v>
      </c>
      <c r="O2029" s="10" t="s">
        <v>8334</v>
      </c>
      <c r="P2029" t="s">
        <v>8364</v>
      </c>
    </row>
    <row r="2030" spans="1:16" ht="29" hidden="1" x14ac:dyDescent="0.35">
      <c r="A2030">
        <v>2028</v>
      </c>
      <c r="B2030" s="5" t="s">
        <v>4136</v>
      </c>
      <c r="C2030" s="5" t="s">
        <v>4137</v>
      </c>
      <c r="D2030" s="6">
        <v>3000</v>
      </c>
      <c r="E2030" s="7">
        <v>3785</v>
      </c>
      <c r="F2030" t="s">
        <v>16</v>
      </c>
      <c r="G2030" t="s">
        <v>17</v>
      </c>
      <c r="H2030" t="s">
        <v>18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3962</v>
      </c>
      <c r="O2030" s="10" t="s">
        <v>8334</v>
      </c>
      <c r="P2030" t="s">
        <v>8364</v>
      </c>
    </row>
    <row r="2031" spans="1:16" ht="43.5" hidden="1" x14ac:dyDescent="0.35">
      <c r="A2031">
        <v>2029</v>
      </c>
      <c r="B2031" s="5" t="s">
        <v>4138</v>
      </c>
      <c r="C2031" s="5" t="s">
        <v>4139</v>
      </c>
      <c r="D2031" s="6">
        <v>2500</v>
      </c>
      <c r="E2031" s="7">
        <v>9030</v>
      </c>
      <c r="F2031" t="s">
        <v>16</v>
      </c>
      <c r="G2031" t="s">
        <v>17</v>
      </c>
      <c r="H2031" t="s">
        <v>18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3962</v>
      </c>
      <c r="O2031" s="10" t="s">
        <v>8334</v>
      </c>
      <c r="P2031" t="s">
        <v>8364</v>
      </c>
    </row>
    <row r="2032" spans="1:16" ht="43.5" hidden="1" x14ac:dyDescent="0.35">
      <c r="A2032">
        <v>2030</v>
      </c>
      <c r="B2032" s="5" t="s">
        <v>4140</v>
      </c>
      <c r="C2032" s="5" t="s">
        <v>4141</v>
      </c>
      <c r="D2032" s="6">
        <v>32768</v>
      </c>
      <c r="E2032" s="7">
        <v>74134</v>
      </c>
      <c r="F2032" t="s">
        <v>16</v>
      </c>
      <c r="G2032" t="s">
        <v>24</v>
      </c>
      <c r="H2032" t="s">
        <v>25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3962</v>
      </c>
      <c r="O2032" s="10" t="s">
        <v>8334</v>
      </c>
      <c r="P2032" t="s">
        <v>8364</v>
      </c>
    </row>
    <row r="2033" spans="1:16" ht="43.5" hidden="1" x14ac:dyDescent="0.35">
      <c r="A2033">
        <v>2031</v>
      </c>
      <c r="B2033" s="5" t="s">
        <v>4142</v>
      </c>
      <c r="C2033" s="5" t="s">
        <v>4143</v>
      </c>
      <c r="D2033" s="6">
        <v>50000</v>
      </c>
      <c r="E2033" s="7">
        <v>60175</v>
      </c>
      <c r="F2033" t="s">
        <v>16</v>
      </c>
      <c r="G2033" t="s">
        <v>387</v>
      </c>
      <c r="H2033" t="s">
        <v>55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3962</v>
      </c>
      <c r="O2033" s="10" t="s">
        <v>8334</v>
      </c>
      <c r="P2033" t="s">
        <v>8364</v>
      </c>
    </row>
    <row r="2034" spans="1:16" ht="43.5" hidden="1" x14ac:dyDescent="0.35">
      <c r="A2034">
        <v>2032</v>
      </c>
      <c r="B2034" s="5" t="s">
        <v>4144</v>
      </c>
      <c r="C2034" s="5" t="s">
        <v>4145</v>
      </c>
      <c r="D2034" s="6">
        <v>25000</v>
      </c>
      <c r="E2034" s="7">
        <v>76047</v>
      </c>
      <c r="F2034" t="s">
        <v>16</v>
      </c>
      <c r="G2034" t="s">
        <v>17</v>
      </c>
      <c r="H2034" t="s">
        <v>18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3962</v>
      </c>
      <c r="O2034" s="10" t="s">
        <v>8334</v>
      </c>
      <c r="P2034" t="s">
        <v>8364</v>
      </c>
    </row>
    <row r="2035" spans="1:16" ht="58" hidden="1" x14ac:dyDescent="0.35">
      <c r="A2035">
        <v>2033</v>
      </c>
      <c r="B2035" s="5" t="s">
        <v>4146</v>
      </c>
      <c r="C2035" s="5" t="s">
        <v>4147</v>
      </c>
      <c r="D2035" s="6">
        <v>25000</v>
      </c>
      <c r="E2035" s="7">
        <v>44669</v>
      </c>
      <c r="F2035" t="s">
        <v>16</v>
      </c>
      <c r="G2035" t="s">
        <v>17</v>
      </c>
      <c r="H2035" t="s">
        <v>18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3962</v>
      </c>
      <c r="O2035" s="10" t="s">
        <v>8334</v>
      </c>
      <c r="P2035" t="s">
        <v>8364</v>
      </c>
    </row>
    <row r="2036" spans="1:16" ht="58" hidden="1" x14ac:dyDescent="0.35">
      <c r="A2036">
        <v>2034</v>
      </c>
      <c r="B2036" s="5" t="s">
        <v>4148</v>
      </c>
      <c r="C2036" s="5" t="s">
        <v>4149</v>
      </c>
      <c r="D2036" s="6">
        <v>78000</v>
      </c>
      <c r="E2036" s="7">
        <v>301719.59000000003</v>
      </c>
      <c r="F2036" t="s">
        <v>16</v>
      </c>
      <c r="G2036" t="s">
        <v>17</v>
      </c>
      <c r="H2036" t="s">
        <v>18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3962</v>
      </c>
      <c r="O2036" s="10" t="s">
        <v>8334</v>
      </c>
      <c r="P2036" t="s">
        <v>8364</v>
      </c>
    </row>
    <row r="2037" spans="1:16" ht="58" hidden="1" x14ac:dyDescent="0.35">
      <c r="A2037">
        <v>2035</v>
      </c>
      <c r="B2037" s="5" t="s">
        <v>4150</v>
      </c>
      <c r="C2037" s="5" t="s">
        <v>4151</v>
      </c>
      <c r="D2037" s="6">
        <v>80000</v>
      </c>
      <c r="E2037" s="7">
        <v>168829.14</v>
      </c>
      <c r="F2037" t="s">
        <v>16</v>
      </c>
      <c r="G2037" t="s">
        <v>17</v>
      </c>
      <c r="H2037" t="s">
        <v>18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3962</v>
      </c>
      <c r="O2037" s="10" t="s">
        <v>8334</v>
      </c>
      <c r="P2037" t="s">
        <v>8364</v>
      </c>
    </row>
    <row r="2038" spans="1:16" ht="43.5" hidden="1" x14ac:dyDescent="0.35">
      <c r="A2038">
        <v>2036</v>
      </c>
      <c r="B2038" s="5" t="s">
        <v>4152</v>
      </c>
      <c r="C2038" s="5" t="s">
        <v>4153</v>
      </c>
      <c r="D2038" s="6">
        <v>30000</v>
      </c>
      <c r="E2038" s="7">
        <v>39500.5</v>
      </c>
      <c r="F2038" t="s">
        <v>16</v>
      </c>
      <c r="G2038" t="s">
        <v>17</v>
      </c>
      <c r="H2038" t="s">
        <v>18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3962</v>
      </c>
      <c r="O2038" s="10" t="s">
        <v>8334</v>
      </c>
      <c r="P2038" t="s">
        <v>8364</v>
      </c>
    </row>
    <row r="2039" spans="1:16" ht="43.5" hidden="1" x14ac:dyDescent="0.35">
      <c r="A2039">
        <v>2037</v>
      </c>
      <c r="B2039" s="5" t="s">
        <v>4154</v>
      </c>
      <c r="C2039" s="5" t="s">
        <v>4155</v>
      </c>
      <c r="D2039" s="6">
        <v>10000</v>
      </c>
      <c r="E2039" s="7">
        <v>30047.64</v>
      </c>
      <c r="F2039" t="s">
        <v>16</v>
      </c>
      <c r="G2039" t="s">
        <v>17</v>
      </c>
      <c r="H2039" t="s">
        <v>18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3962</v>
      </c>
      <c r="O2039" s="10" t="s">
        <v>8334</v>
      </c>
      <c r="P2039" t="s">
        <v>8364</v>
      </c>
    </row>
    <row r="2040" spans="1:16" ht="43.5" hidden="1" x14ac:dyDescent="0.35">
      <c r="A2040">
        <v>2038</v>
      </c>
      <c r="B2040" s="5" t="s">
        <v>4156</v>
      </c>
      <c r="C2040" s="5" t="s">
        <v>4157</v>
      </c>
      <c r="D2040" s="6">
        <v>8000</v>
      </c>
      <c r="E2040" s="7">
        <v>33641</v>
      </c>
      <c r="F2040" t="s">
        <v>16</v>
      </c>
      <c r="G2040" t="s">
        <v>24</v>
      </c>
      <c r="H2040" t="s">
        <v>25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3962</v>
      </c>
      <c r="O2040" s="10" t="s">
        <v>8334</v>
      </c>
      <c r="P2040" t="s">
        <v>8364</v>
      </c>
    </row>
    <row r="2041" spans="1:16" ht="43.5" hidden="1" x14ac:dyDescent="0.35">
      <c r="A2041">
        <v>2039</v>
      </c>
      <c r="B2041" s="5" t="s">
        <v>4158</v>
      </c>
      <c r="C2041" s="5" t="s">
        <v>4159</v>
      </c>
      <c r="D2041" s="6">
        <v>125000</v>
      </c>
      <c r="E2041" s="7">
        <v>170271</v>
      </c>
      <c r="F2041" t="s">
        <v>16</v>
      </c>
      <c r="G2041" t="s">
        <v>17</v>
      </c>
      <c r="H2041" t="s">
        <v>18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3962</v>
      </c>
      <c r="O2041" s="10" t="s">
        <v>8334</v>
      </c>
      <c r="P2041" t="s">
        <v>8364</v>
      </c>
    </row>
    <row r="2042" spans="1:16" ht="29" hidden="1" x14ac:dyDescent="0.35">
      <c r="A2042">
        <v>2040</v>
      </c>
      <c r="B2042" s="5" t="s">
        <v>4160</v>
      </c>
      <c r="C2042" s="5" t="s">
        <v>4161</v>
      </c>
      <c r="D2042" s="6">
        <v>3000</v>
      </c>
      <c r="E2042" s="7">
        <v>7445.14</v>
      </c>
      <c r="F2042" t="s">
        <v>16</v>
      </c>
      <c r="G2042" t="s">
        <v>17</v>
      </c>
      <c r="H2042" t="s">
        <v>18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3962</v>
      </c>
      <c r="O2042" s="10" t="s">
        <v>8334</v>
      </c>
      <c r="P2042" t="s">
        <v>8364</v>
      </c>
    </row>
    <row r="2043" spans="1:16" ht="43.5" hidden="1" x14ac:dyDescent="0.35">
      <c r="A2043">
        <v>2041</v>
      </c>
      <c r="B2043" s="5" t="s">
        <v>4162</v>
      </c>
      <c r="C2043" s="5" t="s">
        <v>4163</v>
      </c>
      <c r="D2043" s="6">
        <v>9500</v>
      </c>
      <c r="E2043" s="7">
        <v>17277</v>
      </c>
      <c r="F2043" t="s">
        <v>16</v>
      </c>
      <c r="G2043" t="s">
        <v>17</v>
      </c>
      <c r="H2043" t="s">
        <v>18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3962</v>
      </c>
      <c r="O2043" s="10" t="s">
        <v>8334</v>
      </c>
      <c r="P2043" t="s">
        <v>8364</v>
      </c>
    </row>
    <row r="2044" spans="1:16" ht="43.5" hidden="1" x14ac:dyDescent="0.35">
      <c r="A2044">
        <v>2042</v>
      </c>
      <c r="B2044" s="5" t="s">
        <v>4164</v>
      </c>
      <c r="C2044" s="5" t="s">
        <v>4165</v>
      </c>
      <c r="D2044" s="6">
        <v>10000</v>
      </c>
      <c r="E2044" s="7">
        <v>12353</v>
      </c>
      <c r="F2044" t="s">
        <v>16</v>
      </c>
      <c r="G2044" t="s">
        <v>17</v>
      </c>
      <c r="H2044" t="s">
        <v>18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3962</v>
      </c>
      <c r="O2044" s="10" t="s">
        <v>8334</v>
      </c>
      <c r="P2044" t="s">
        <v>8364</v>
      </c>
    </row>
    <row r="2045" spans="1:16" ht="43.5" hidden="1" x14ac:dyDescent="0.35">
      <c r="A2045">
        <v>2043</v>
      </c>
      <c r="B2045" s="5" t="s">
        <v>4166</v>
      </c>
      <c r="C2045" s="5" t="s">
        <v>4167</v>
      </c>
      <c r="D2045" s="6">
        <v>1385</v>
      </c>
      <c r="E2045" s="7">
        <v>7011</v>
      </c>
      <c r="F2045" t="s">
        <v>16</v>
      </c>
      <c r="G2045" t="s">
        <v>17</v>
      </c>
      <c r="H2045" t="s">
        <v>18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3962</v>
      </c>
      <c r="O2045" s="10" t="s">
        <v>8334</v>
      </c>
      <c r="P2045" t="s">
        <v>8364</v>
      </c>
    </row>
    <row r="2046" spans="1:16" ht="43.5" hidden="1" x14ac:dyDescent="0.35">
      <c r="A2046">
        <v>2044</v>
      </c>
      <c r="B2046" s="5" t="s">
        <v>4168</v>
      </c>
      <c r="C2046" s="5" t="s">
        <v>4169</v>
      </c>
      <c r="D2046" s="6">
        <v>15000</v>
      </c>
      <c r="E2046" s="7">
        <v>16232</v>
      </c>
      <c r="F2046" t="s">
        <v>16</v>
      </c>
      <c r="G2046" t="s">
        <v>17</v>
      </c>
      <c r="H2046" t="s">
        <v>18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3962</v>
      </c>
      <c r="O2046" s="10" t="s">
        <v>8334</v>
      </c>
      <c r="P2046" t="s">
        <v>8364</v>
      </c>
    </row>
    <row r="2047" spans="1:16" ht="58" hidden="1" x14ac:dyDescent="0.35">
      <c r="A2047">
        <v>2045</v>
      </c>
      <c r="B2047" s="5" t="s">
        <v>4170</v>
      </c>
      <c r="C2047" s="5" t="s">
        <v>4171</v>
      </c>
      <c r="D2047" s="6">
        <v>4900</v>
      </c>
      <c r="E2047" s="7">
        <v>40140.01</v>
      </c>
      <c r="F2047" t="s">
        <v>16</v>
      </c>
      <c r="G2047" t="s">
        <v>17</v>
      </c>
      <c r="H2047" t="s">
        <v>18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3962</v>
      </c>
      <c r="O2047" s="10" t="s">
        <v>8334</v>
      </c>
      <c r="P2047" t="s">
        <v>8364</v>
      </c>
    </row>
    <row r="2048" spans="1:16" ht="43.5" hidden="1" x14ac:dyDescent="0.35">
      <c r="A2048">
        <v>2046</v>
      </c>
      <c r="B2048" s="5" t="s">
        <v>4172</v>
      </c>
      <c r="C2048" s="5" t="s">
        <v>4173</v>
      </c>
      <c r="D2048" s="6">
        <v>10000</v>
      </c>
      <c r="E2048" s="7">
        <v>12110</v>
      </c>
      <c r="F2048" t="s">
        <v>16</v>
      </c>
      <c r="G2048" t="s">
        <v>17</v>
      </c>
      <c r="H2048" t="s">
        <v>18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3962</v>
      </c>
      <c r="O2048" s="10" t="s">
        <v>8334</v>
      </c>
      <c r="P2048" t="s">
        <v>8364</v>
      </c>
    </row>
    <row r="2049" spans="1:16" ht="43.5" hidden="1" x14ac:dyDescent="0.35">
      <c r="A2049">
        <v>2047</v>
      </c>
      <c r="B2049" s="5" t="s">
        <v>4174</v>
      </c>
      <c r="C2049" s="5" t="s">
        <v>4175</v>
      </c>
      <c r="D2049" s="6">
        <v>98000</v>
      </c>
      <c r="E2049" s="7">
        <v>100939</v>
      </c>
      <c r="F2049" t="s">
        <v>16</v>
      </c>
      <c r="G2049" t="s">
        <v>50</v>
      </c>
      <c r="H2049" t="s">
        <v>51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3962</v>
      </c>
      <c r="O2049" s="10" t="s">
        <v>8334</v>
      </c>
      <c r="P2049" t="s">
        <v>8364</v>
      </c>
    </row>
    <row r="2050" spans="1:16" ht="43.5" hidden="1" x14ac:dyDescent="0.35">
      <c r="A2050">
        <v>2048</v>
      </c>
      <c r="B2050" s="5" t="s">
        <v>4176</v>
      </c>
      <c r="C2050" s="5" t="s">
        <v>4177</v>
      </c>
      <c r="D2050" s="6">
        <v>85000</v>
      </c>
      <c r="E2050" s="7">
        <v>126082.45</v>
      </c>
      <c r="F2050" t="s">
        <v>16</v>
      </c>
      <c r="G2050" t="s">
        <v>17</v>
      </c>
      <c r="H2050" t="s">
        <v>18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3962</v>
      </c>
      <c r="O2050" s="10" t="s">
        <v>8334</v>
      </c>
      <c r="P2050" t="s">
        <v>8364</v>
      </c>
    </row>
    <row r="2051" spans="1:16" hidden="1" x14ac:dyDescent="0.35">
      <c r="A2051">
        <v>2049</v>
      </c>
      <c r="B2051" s="5" t="s">
        <v>4178</v>
      </c>
      <c r="C2051" s="5" t="s">
        <v>4179</v>
      </c>
      <c r="D2051" s="6">
        <v>50000</v>
      </c>
      <c r="E2051" s="7">
        <v>60095.35</v>
      </c>
      <c r="F2051" t="s">
        <v>16</v>
      </c>
      <c r="G2051" t="s">
        <v>24</v>
      </c>
      <c r="H2051" t="s">
        <v>25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3962</v>
      </c>
      <c r="O2051" s="10" t="s">
        <v>8334</v>
      </c>
      <c r="P2051" t="s">
        <v>8364</v>
      </c>
    </row>
    <row r="2052" spans="1:16" ht="43.5" hidden="1" x14ac:dyDescent="0.35">
      <c r="A2052">
        <v>2050</v>
      </c>
      <c r="B2052" s="5" t="s">
        <v>4180</v>
      </c>
      <c r="C2052" s="5" t="s">
        <v>4181</v>
      </c>
      <c r="D2052" s="6">
        <v>10000</v>
      </c>
      <c r="E2052" s="7">
        <v>47327</v>
      </c>
      <c r="F2052" t="s">
        <v>16</v>
      </c>
      <c r="G2052" t="s">
        <v>17</v>
      </c>
      <c r="H2052" t="s">
        <v>18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3962</v>
      </c>
      <c r="O2052" s="10" t="s">
        <v>8334</v>
      </c>
      <c r="P2052" t="s">
        <v>8364</v>
      </c>
    </row>
    <row r="2053" spans="1:16" ht="58" hidden="1" x14ac:dyDescent="0.35">
      <c r="A2053">
        <v>2051</v>
      </c>
      <c r="B2053" s="5" t="s">
        <v>4182</v>
      </c>
      <c r="C2053" s="5" t="s">
        <v>4183</v>
      </c>
      <c r="D2053" s="6">
        <v>8000</v>
      </c>
      <c r="E2053" s="7">
        <v>10429</v>
      </c>
      <c r="F2053" t="s">
        <v>16</v>
      </c>
      <c r="G2053" t="s">
        <v>17</v>
      </c>
      <c r="H2053" t="s">
        <v>18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3962</v>
      </c>
      <c r="O2053" s="10" t="s">
        <v>8334</v>
      </c>
      <c r="P2053" t="s">
        <v>8364</v>
      </c>
    </row>
    <row r="2054" spans="1:16" ht="43.5" hidden="1" x14ac:dyDescent="0.35">
      <c r="A2054">
        <v>2052</v>
      </c>
      <c r="B2054" s="5" t="s">
        <v>4184</v>
      </c>
      <c r="C2054" s="5" t="s">
        <v>4185</v>
      </c>
      <c r="D2054" s="6">
        <v>50000</v>
      </c>
      <c r="E2054" s="7">
        <v>176524</v>
      </c>
      <c r="F2054" t="s">
        <v>16</v>
      </c>
      <c r="G2054" t="s">
        <v>17</v>
      </c>
      <c r="H2054" t="s">
        <v>18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3962</v>
      </c>
      <c r="O2054" s="10" t="s">
        <v>8334</v>
      </c>
      <c r="P2054" t="s">
        <v>8364</v>
      </c>
    </row>
    <row r="2055" spans="1:16" ht="43.5" hidden="1" x14ac:dyDescent="0.35">
      <c r="A2055">
        <v>2053</v>
      </c>
      <c r="B2055" s="5" t="s">
        <v>4186</v>
      </c>
      <c r="C2055" s="5" t="s">
        <v>4187</v>
      </c>
      <c r="D2055" s="6">
        <v>5000</v>
      </c>
      <c r="E2055" s="7">
        <v>5051</v>
      </c>
      <c r="F2055" t="s">
        <v>16</v>
      </c>
      <c r="G2055" t="s">
        <v>17</v>
      </c>
      <c r="H2055" t="s">
        <v>18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3962</v>
      </c>
      <c r="O2055" s="10" t="s">
        <v>8334</v>
      </c>
      <c r="P2055" t="s">
        <v>8364</v>
      </c>
    </row>
    <row r="2056" spans="1:16" ht="43.5" hidden="1" x14ac:dyDescent="0.35">
      <c r="A2056">
        <v>2054</v>
      </c>
      <c r="B2056" s="5" t="s">
        <v>4188</v>
      </c>
      <c r="C2056" s="5" t="s">
        <v>4189</v>
      </c>
      <c r="D2056" s="6">
        <v>35000</v>
      </c>
      <c r="E2056" s="7">
        <v>39757</v>
      </c>
      <c r="F2056" t="s">
        <v>16</v>
      </c>
      <c r="G2056" t="s">
        <v>24</v>
      </c>
      <c r="H2056" t="s">
        <v>25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3962</v>
      </c>
      <c r="O2056" s="10" t="s">
        <v>8334</v>
      </c>
      <c r="P2056" t="s">
        <v>8364</v>
      </c>
    </row>
    <row r="2057" spans="1:16" ht="43.5" hidden="1" x14ac:dyDescent="0.35">
      <c r="A2057">
        <v>2055</v>
      </c>
      <c r="B2057" s="5" t="s">
        <v>4190</v>
      </c>
      <c r="C2057" s="5" t="s">
        <v>4191</v>
      </c>
      <c r="D2057" s="6">
        <v>6000</v>
      </c>
      <c r="E2057" s="7">
        <v>10045</v>
      </c>
      <c r="F2057" t="s">
        <v>16</v>
      </c>
      <c r="G2057" t="s">
        <v>17</v>
      </c>
      <c r="H2057" t="s">
        <v>18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3962</v>
      </c>
      <c r="O2057" s="10" t="s">
        <v>8334</v>
      </c>
      <c r="P2057" t="s">
        <v>8364</v>
      </c>
    </row>
    <row r="2058" spans="1:16" ht="43.5" hidden="1" x14ac:dyDescent="0.35">
      <c r="A2058">
        <v>2056</v>
      </c>
      <c r="B2058" s="5" t="s">
        <v>4192</v>
      </c>
      <c r="C2058" s="5" t="s">
        <v>4193</v>
      </c>
      <c r="D2058" s="6">
        <v>50000</v>
      </c>
      <c r="E2058" s="7">
        <v>76726</v>
      </c>
      <c r="F2058" t="s">
        <v>16</v>
      </c>
      <c r="G2058" t="s">
        <v>17</v>
      </c>
      <c r="H2058" t="s">
        <v>18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3962</v>
      </c>
      <c r="O2058" s="10" t="s">
        <v>8334</v>
      </c>
      <c r="P2058" t="s">
        <v>8364</v>
      </c>
    </row>
    <row r="2059" spans="1:16" ht="58" hidden="1" x14ac:dyDescent="0.35">
      <c r="A2059">
        <v>2057</v>
      </c>
      <c r="B2059" s="5" t="s">
        <v>4194</v>
      </c>
      <c r="C2059" s="5" t="s">
        <v>4195</v>
      </c>
      <c r="D2059" s="6">
        <v>15000</v>
      </c>
      <c r="E2059" s="7">
        <v>30334.83</v>
      </c>
      <c r="F2059" t="s">
        <v>16</v>
      </c>
      <c r="G2059" t="s">
        <v>24</v>
      </c>
      <c r="H2059" t="s">
        <v>25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3962</v>
      </c>
      <c r="O2059" s="10" t="s">
        <v>8334</v>
      </c>
      <c r="P2059" t="s">
        <v>8364</v>
      </c>
    </row>
    <row r="2060" spans="1:16" ht="29" hidden="1" x14ac:dyDescent="0.35">
      <c r="A2060">
        <v>2058</v>
      </c>
      <c r="B2060" s="5" t="s">
        <v>4196</v>
      </c>
      <c r="C2060" s="5" t="s">
        <v>4197</v>
      </c>
      <c r="D2060" s="6">
        <v>2560</v>
      </c>
      <c r="E2060" s="7">
        <v>4308</v>
      </c>
      <c r="F2060" t="s">
        <v>16</v>
      </c>
      <c r="G2060" t="s">
        <v>24</v>
      </c>
      <c r="H2060" t="s">
        <v>25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3962</v>
      </c>
      <c r="O2060" s="10" t="s">
        <v>8334</v>
      </c>
      <c r="P2060" t="s">
        <v>8364</v>
      </c>
    </row>
    <row r="2061" spans="1:16" ht="43.5" hidden="1" x14ac:dyDescent="0.35">
      <c r="A2061">
        <v>2059</v>
      </c>
      <c r="B2061" s="5" t="s">
        <v>4198</v>
      </c>
      <c r="C2061" s="5" t="s">
        <v>4199</v>
      </c>
      <c r="D2061" s="6">
        <v>30000</v>
      </c>
      <c r="E2061" s="7">
        <v>43037</v>
      </c>
      <c r="F2061" t="s">
        <v>16</v>
      </c>
      <c r="G2061" t="s">
        <v>17</v>
      </c>
      <c r="H2061" t="s">
        <v>18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3962</v>
      </c>
      <c r="O2061" s="10" t="s">
        <v>8334</v>
      </c>
      <c r="P2061" t="s">
        <v>8364</v>
      </c>
    </row>
    <row r="2062" spans="1:16" ht="43.5" hidden="1" x14ac:dyDescent="0.35">
      <c r="A2062">
        <v>2060</v>
      </c>
      <c r="B2062" s="5" t="s">
        <v>4200</v>
      </c>
      <c r="C2062" s="5" t="s">
        <v>4201</v>
      </c>
      <c r="D2062" s="6">
        <v>25000</v>
      </c>
      <c r="E2062" s="7">
        <v>49100</v>
      </c>
      <c r="F2062" t="s">
        <v>16</v>
      </c>
      <c r="G2062" t="s">
        <v>17</v>
      </c>
      <c r="H2062" t="s">
        <v>18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3962</v>
      </c>
      <c r="O2062" s="10" t="s">
        <v>8334</v>
      </c>
      <c r="P2062" t="s">
        <v>8364</v>
      </c>
    </row>
    <row r="2063" spans="1:16" ht="43.5" hidden="1" x14ac:dyDescent="0.35">
      <c r="A2063">
        <v>2061</v>
      </c>
      <c r="B2063" s="5" t="s">
        <v>4202</v>
      </c>
      <c r="C2063" s="5" t="s">
        <v>4203</v>
      </c>
      <c r="D2063" s="6">
        <v>5000</v>
      </c>
      <c r="E2063" s="7">
        <v>5396</v>
      </c>
      <c r="F2063" t="s">
        <v>16</v>
      </c>
      <c r="G2063" t="s">
        <v>17</v>
      </c>
      <c r="H2063" t="s">
        <v>18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3962</v>
      </c>
      <c r="O2063" s="10" t="s">
        <v>8334</v>
      </c>
      <c r="P2063" t="s">
        <v>8364</v>
      </c>
    </row>
    <row r="2064" spans="1:16" ht="58" hidden="1" x14ac:dyDescent="0.35">
      <c r="A2064">
        <v>2062</v>
      </c>
      <c r="B2064" s="5" t="s">
        <v>4204</v>
      </c>
      <c r="C2064" s="5" t="s">
        <v>4205</v>
      </c>
      <c r="D2064" s="6">
        <v>100000</v>
      </c>
      <c r="E2064" s="7">
        <v>114977</v>
      </c>
      <c r="F2064" t="s">
        <v>16</v>
      </c>
      <c r="G2064" t="s">
        <v>309</v>
      </c>
      <c r="H2064" t="s">
        <v>310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3962</v>
      </c>
      <c r="O2064" s="10" t="s">
        <v>8334</v>
      </c>
      <c r="P2064" t="s">
        <v>8364</v>
      </c>
    </row>
    <row r="2065" spans="1:16" ht="29" hidden="1" x14ac:dyDescent="0.35">
      <c r="A2065">
        <v>2063</v>
      </c>
      <c r="B2065" s="5" t="s">
        <v>4206</v>
      </c>
      <c r="C2065" s="5" t="s">
        <v>4207</v>
      </c>
      <c r="D2065" s="6">
        <v>4000</v>
      </c>
      <c r="E2065" s="7">
        <v>5922</v>
      </c>
      <c r="F2065" t="s">
        <v>16</v>
      </c>
      <c r="G2065" t="s">
        <v>502</v>
      </c>
      <c r="H2065" t="s">
        <v>55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3962</v>
      </c>
      <c r="O2065" s="10" t="s">
        <v>8334</v>
      </c>
      <c r="P2065" t="s">
        <v>8364</v>
      </c>
    </row>
    <row r="2066" spans="1:16" ht="43.5" hidden="1" x14ac:dyDescent="0.35">
      <c r="A2066">
        <v>2064</v>
      </c>
      <c r="B2066" s="5" t="s">
        <v>4208</v>
      </c>
      <c r="C2066" s="5" t="s">
        <v>4209</v>
      </c>
      <c r="D2066" s="6">
        <v>261962</v>
      </c>
      <c r="E2066" s="7">
        <v>500784.27</v>
      </c>
      <c r="F2066" t="s">
        <v>16</v>
      </c>
      <c r="G2066" t="s">
        <v>17</v>
      </c>
      <c r="H2066" t="s">
        <v>18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3962</v>
      </c>
      <c r="O2066" s="10" t="s">
        <v>8334</v>
      </c>
      <c r="P2066" t="s">
        <v>8364</v>
      </c>
    </row>
    <row r="2067" spans="1:16" ht="43.5" hidden="1" x14ac:dyDescent="0.35">
      <c r="A2067">
        <v>2065</v>
      </c>
      <c r="B2067" s="5" t="s">
        <v>4210</v>
      </c>
      <c r="C2067" s="5" t="s">
        <v>4211</v>
      </c>
      <c r="D2067" s="6">
        <v>40000</v>
      </c>
      <c r="E2067" s="7">
        <v>79686.05</v>
      </c>
      <c r="F2067" t="s">
        <v>16</v>
      </c>
      <c r="G2067" t="s">
        <v>24</v>
      </c>
      <c r="H2067" t="s">
        <v>25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3962</v>
      </c>
      <c r="O2067" s="10" t="s">
        <v>8334</v>
      </c>
      <c r="P2067" t="s">
        <v>8364</v>
      </c>
    </row>
    <row r="2068" spans="1:16" ht="43.5" hidden="1" x14ac:dyDescent="0.35">
      <c r="A2068">
        <v>2066</v>
      </c>
      <c r="B2068" s="5" t="s">
        <v>4212</v>
      </c>
      <c r="C2068" s="5" t="s">
        <v>4213</v>
      </c>
      <c r="D2068" s="6">
        <v>2000</v>
      </c>
      <c r="E2068" s="7">
        <v>4372</v>
      </c>
      <c r="F2068" t="s">
        <v>16</v>
      </c>
      <c r="G2068" t="s">
        <v>17</v>
      </c>
      <c r="H2068" t="s">
        <v>18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3962</v>
      </c>
      <c r="O2068" s="10" t="s">
        <v>8334</v>
      </c>
      <c r="P2068" t="s">
        <v>8364</v>
      </c>
    </row>
    <row r="2069" spans="1:16" ht="43.5" hidden="1" x14ac:dyDescent="0.35">
      <c r="A2069">
        <v>2067</v>
      </c>
      <c r="B2069" s="5" t="s">
        <v>4214</v>
      </c>
      <c r="C2069" s="5" t="s">
        <v>4215</v>
      </c>
      <c r="D2069" s="6">
        <v>495</v>
      </c>
      <c r="E2069" s="7">
        <v>628</v>
      </c>
      <c r="F2069" t="s">
        <v>16</v>
      </c>
      <c r="G2069" t="s">
        <v>24</v>
      </c>
      <c r="H2069" t="s">
        <v>25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3962</v>
      </c>
      <c r="O2069" s="10" t="s">
        <v>8334</v>
      </c>
      <c r="P2069" t="s">
        <v>8364</v>
      </c>
    </row>
    <row r="2070" spans="1:16" ht="43.5" hidden="1" x14ac:dyDescent="0.35">
      <c r="A2070">
        <v>2068</v>
      </c>
      <c r="B2070" s="5" t="s">
        <v>4216</v>
      </c>
      <c r="C2070" s="5" t="s">
        <v>4217</v>
      </c>
      <c r="D2070" s="6">
        <v>25000</v>
      </c>
      <c r="E2070" s="7">
        <v>26305.97</v>
      </c>
      <c r="F2070" t="s">
        <v>16</v>
      </c>
      <c r="G2070" t="s">
        <v>17</v>
      </c>
      <c r="H2070" t="s">
        <v>18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3962</v>
      </c>
      <c r="O2070" s="10" t="s">
        <v>8334</v>
      </c>
      <c r="P2070" t="s">
        <v>8364</v>
      </c>
    </row>
    <row r="2071" spans="1:16" ht="58" hidden="1" x14ac:dyDescent="0.35">
      <c r="A2071">
        <v>2069</v>
      </c>
      <c r="B2071" s="5" t="s">
        <v>4218</v>
      </c>
      <c r="C2071" s="5" t="s">
        <v>4219</v>
      </c>
      <c r="D2071" s="6">
        <v>50000</v>
      </c>
      <c r="E2071" s="7">
        <v>64203.33</v>
      </c>
      <c r="F2071" t="s">
        <v>16</v>
      </c>
      <c r="G2071" t="s">
        <v>17</v>
      </c>
      <c r="H2071" t="s">
        <v>18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3962</v>
      </c>
      <c r="O2071" s="10" t="s">
        <v>8334</v>
      </c>
      <c r="P2071" t="s">
        <v>8364</v>
      </c>
    </row>
    <row r="2072" spans="1:16" ht="43.5" hidden="1" x14ac:dyDescent="0.35">
      <c r="A2072">
        <v>2070</v>
      </c>
      <c r="B2072" s="5" t="s">
        <v>4220</v>
      </c>
      <c r="C2072" s="5" t="s">
        <v>4221</v>
      </c>
      <c r="D2072" s="6">
        <v>125000</v>
      </c>
      <c r="E2072" s="7">
        <v>396659</v>
      </c>
      <c r="F2072" t="s">
        <v>16</v>
      </c>
      <c r="G2072" t="s">
        <v>502</v>
      </c>
      <c r="H2072" t="s">
        <v>55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3962</v>
      </c>
      <c r="O2072" s="10" t="s">
        <v>8334</v>
      </c>
      <c r="P2072" t="s">
        <v>8364</v>
      </c>
    </row>
    <row r="2073" spans="1:16" ht="43.5" hidden="1" x14ac:dyDescent="0.35">
      <c r="A2073">
        <v>2071</v>
      </c>
      <c r="B2073" s="5" t="s">
        <v>4222</v>
      </c>
      <c r="C2073" s="5" t="s">
        <v>4223</v>
      </c>
      <c r="D2073" s="6">
        <v>20000</v>
      </c>
      <c r="E2073" s="7">
        <v>56146</v>
      </c>
      <c r="F2073" t="s">
        <v>16</v>
      </c>
      <c r="G2073" t="s">
        <v>17</v>
      </c>
      <c r="H2073" t="s">
        <v>18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3962</v>
      </c>
      <c r="O2073" s="10" t="s">
        <v>8334</v>
      </c>
      <c r="P2073" t="s">
        <v>8364</v>
      </c>
    </row>
    <row r="2074" spans="1:16" ht="58" hidden="1" x14ac:dyDescent="0.35">
      <c r="A2074">
        <v>2072</v>
      </c>
      <c r="B2074" s="5" t="s">
        <v>4224</v>
      </c>
      <c r="C2074" s="5" t="s">
        <v>4225</v>
      </c>
      <c r="D2074" s="6">
        <v>71500</v>
      </c>
      <c r="E2074" s="7">
        <v>79173</v>
      </c>
      <c r="F2074" t="s">
        <v>16</v>
      </c>
      <c r="G2074" t="s">
        <v>17</v>
      </c>
      <c r="H2074" t="s">
        <v>18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3962</v>
      </c>
      <c r="O2074" s="10" t="s">
        <v>8334</v>
      </c>
      <c r="P2074" t="s">
        <v>8364</v>
      </c>
    </row>
    <row r="2075" spans="1:16" ht="43.5" hidden="1" x14ac:dyDescent="0.35">
      <c r="A2075">
        <v>2073</v>
      </c>
      <c r="B2075" s="5" t="s">
        <v>4226</v>
      </c>
      <c r="C2075" s="5" t="s">
        <v>4227</v>
      </c>
      <c r="D2075" s="6">
        <v>100000</v>
      </c>
      <c r="E2075" s="7">
        <v>152604.29999999999</v>
      </c>
      <c r="F2075" t="s">
        <v>16</v>
      </c>
      <c r="G2075" t="s">
        <v>17</v>
      </c>
      <c r="H2075" t="s">
        <v>18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3962</v>
      </c>
      <c r="O2075" s="10" t="s">
        <v>8334</v>
      </c>
      <c r="P2075" t="s">
        <v>8364</v>
      </c>
    </row>
    <row r="2076" spans="1:16" ht="29" hidden="1" x14ac:dyDescent="0.35">
      <c r="A2076">
        <v>2074</v>
      </c>
      <c r="B2076" s="5" t="s">
        <v>4228</v>
      </c>
      <c r="C2076" s="5" t="s">
        <v>4229</v>
      </c>
      <c r="D2076" s="6">
        <v>600</v>
      </c>
      <c r="E2076" s="7">
        <v>615</v>
      </c>
      <c r="F2076" t="s">
        <v>16</v>
      </c>
      <c r="G2076" t="s">
        <v>17</v>
      </c>
      <c r="H2076" t="s">
        <v>18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3962</v>
      </c>
      <c r="O2076" s="10" t="s">
        <v>8334</v>
      </c>
      <c r="P2076" t="s">
        <v>8364</v>
      </c>
    </row>
    <row r="2077" spans="1:16" ht="43.5" hidden="1" x14ac:dyDescent="0.35">
      <c r="A2077">
        <v>2075</v>
      </c>
      <c r="B2077" s="5" t="s">
        <v>4230</v>
      </c>
      <c r="C2077" s="5" t="s">
        <v>4231</v>
      </c>
      <c r="D2077" s="6">
        <v>9999</v>
      </c>
      <c r="E2077" s="7">
        <v>167820.6</v>
      </c>
      <c r="F2077" t="s">
        <v>16</v>
      </c>
      <c r="G2077" t="s">
        <v>17</v>
      </c>
      <c r="H2077" t="s">
        <v>18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3962</v>
      </c>
      <c r="O2077" s="10" t="s">
        <v>8334</v>
      </c>
      <c r="P2077" t="s">
        <v>8364</v>
      </c>
    </row>
    <row r="2078" spans="1:16" ht="29" hidden="1" x14ac:dyDescent="0.35">
      <c r="A2078">
        <v>2076</v>
      </c>
      <c r="B2078" s="5" t="s">
        <v>4232</v>
      </c>
      <c r="C2078" s="5" t="s">
        <v>4233</v>
      </c>
      <c r="D2078" s="6">
        <v>179000</v>
      </c>
      <c r="E2078" s="7">
        <v>972594.99</v>
      </c>
      <c r="F2078" t="s">
        <v>16</v>
      </c>
      <c r="G2078" t="s">
        <v>24</v>
      </c>
      <c r="H2078" t="s">
        <v>25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3962</v>
      </c>
      <c r="O2078" s="10" t="s">
        <v>8334</v>
      </c>
      <c r="P2078" t="s">
        <v>8364</v>
      </c>
    </row>
    <row r="2079" spans="1:16" ht="43.5" hidden="1" x14ac:dyDescent="0.35">
      <c r="A2079">
        <v>2077</v>
      </c>
      <c r="B2079" s="5" t="s">
        <v>4234</v>
      </c>
      <c r="C2079" s="5" t="s">
        <v>4235</v>
      </c>
      <c r="D2079" s="6">
        <v>50000</v>
      </c>
      <c r="E2079" s="7">
        <v>57754</v>
      </c>
      <c r="F2079" t="s">
        <v>16</v>
      </c>
      <c r="G2079" t="s">
        <v>17</v>
      </c>
      <c r="H2079" t="s">
        <v>18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3962</v>
      </c>
      <c r="O2079" s="10" t="s">
        <v>8334</v>
      </c>
      <c r="P2079" t="s">
        <v>8364</v>
      </c>
    </row>
    <row r="2080" spans="1:16" ht="43.5" hidden="1" x14ac:dyDescent="0.35">
      <c r="A2080">
        <v>2078</v>
      </c>
      <c r="B2080" s="5" t="s">
        <v>4236</v>
      </c>
      <c r="C2080" s="5" t="s">
        <v>4237</v>
      </c>
      <c r="D2080" s="6">
        <v>20000</v>
      </c>
      <c r="E2080" s="7">
        <v>26241</v>
      </c>
      <c r="F2080" t="s">
        <v>16</v>
      </c>
      <c r="G2080" t="s">
        <v>54</v>
      </c>
      <c r="H2080" t="s">
        <v>55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3962</v>
      </c>
      <c r="O2080" s="10" t="s">
        <v>8334</v>
      </c>
      <c r="P2080" t="s">
        <v>8364</v>
      </c>
    </row>
    <row r="2081" spans="1:16" ht="58" hidden="1" x14ac:dyDescent="0.35">
      <c r="A2081">
        <v>2079</v>
      </c>
      <c r="B2081" s="5" t="s">
        <v>4238</v>
      </c>
      <c r="C2081" s="5" t="s">
        <v>4239</v>
      </c>
      <c r="D2081" s="6">
        <v>10000</v>
      </c>
      <c r="E2081" s="7">
        <v>28817</v>
      </c>
      <c r="F2081" t="s">
        <v>16</v>
      </c>
      <c r="G2081" t="s">
        <v>24</v>
      </c>
      <c r="H2081" t="s">
        <v>25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3962</v>
      </c>
      <c r="O2081" s="10" t="s">
        <v>8334</v>
      </c>
      <c r="P2081" t="s">
        <v>8364</v>
      </c>
    </row>
    <row r="2082" spans="1:16" ht="43.5" hidden="1" x14ac:dyDescent="0.35">
      <c r="A2082">
        <v>2080</v>
      </c>
      <c r="B2082" s="5" t="s">
        <v>4240</v>
      </c>
      <c r="C2082" s="5" t="s">
        <v>4241</v>
      </c>
      <c r="D2082" s="6">
        <v>1000</v>
      </c>
      <c r="E2082" s="7">
        <v>5078</v>
      </c>
      <c r="F2082" t="s">
        <v>16</v>
      </c>
      <c r="G2082" t="s">
        <v>17</v>
      </c>
      <c r="H2082" t="s">
        <v>18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3962</v>
      </c>
      <c r="O2082" s="10" t="s">
        <v>8334</v>
      </c>
      <c r="P2082" t="s">
        <v>8364</v>
      </c>
    </row>
    <row r="2083" spans="1:16" ht="43.5" hidden="1" x14ac:dyDescent="0.35">
      <c r="A2083">
        <v>2081</v>
      </c>
      <c r="B2083" s="5" t="s">
        <v>4242</v>
      </c>
      <c r="C2083" s="5" t="s">
        <v>4243</v>
      </c>
      <c r="D2083" s="6">
        <v>3500</v>
      </c>
      <c r="E2083" s="7">
        <v>4010</v>
      </c>
      <c r="F2083" t="s">
        <v>16</v>
      </c>
      <c r="G2083" t="s">
        <v>17</v>
      </c>
      <c r="H2083" t="s">
        <v>18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1817</v>
      </c>
      <c r="O2083" s="10" t="s">
        <v>8340</v>
      </c>
      <c r="P2083" t="s">
        <v>8344</v>
      </c>
    </row>
    <row r="2084" spans="1:16" ht="43.5" hidden="1" x14ac:dyDescent="0.35">
      <c r="A2084">
        <v>2082</v>
      </c>
      <c r="B2084" s="5" t="s">
        <v>4244</v>
      </c>
      <c r="C2084" s="5" t="s">
        <v>4245</v>
      </c>
      <c r="D2084" s="6">
        <v>1500</v>
      </c>
      <c r="E2084" s="7">
        <v>1661</v>
      </c>
      <c r="F2084" t="s">
        <v>16</v>
      </c>
      <c r="G2084" t="s">
        <v>17</v>
      </c>
      <c r="H2084" t="s">
        <v>18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1817</v>
      </c>
      <c r="O2084" s="10" t="s">
        <v>8340</v>
      </c>
      <c r="P2084" t="s">
        <v>8344</v>
      </c>
    </row>
    <row r="2085" spans="1:16" ht="43.5" hidden="1" x14ac:dyDescent="0.35">
      <c r="A2085">
        <v>2083</v>
      </c>
      <c r="B2085" s="5" t="s">
        <v>4246</v>
      </c>
      <c r="C2085" s="5" t="s">
        <v>4247</v>
      </c>
      <c r="D2085" s="6">
        <v>750</v>
      </c>
      <c r="E2085" s="7">
        <v>850</v>
      </c>
      <c r="F2085" t="s">
        <v>16</v>
      </c>
      <c r="G2085" t="s">
        <v>17</v>
      </c>
      <c r="H2085" t="s">
        <v>18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1817</v>
      </c>
      <c r="O2085" s="10" t="s">
        <v>8340</v>
      </c>
      <c r="P2085" t="s">
        <v>8344</v>
      </c>
    </row>
    <row r="2086" spans="1:16" ht="43.5" hidden="1" x14ac:dyDescent="0.35">
      <c r="A2086">
        <v>2084</v>
      </c>
      <c r="B2086" s="5" t="s">
        <v>4248</v>
      </c>
      <c r="C2086" s="5" t="s">
        <v>4249</v>
      </c>
      <c r="D2086" s="6">
        <v>3000</v>
      </c>
      <c r="E2086" s="7">
        <v>3250</v>
      </c>
      <c r="F2086" t="s">
        <v>16</v>
      </c>
      <c r="G2086" t="s">
        <v>17</v>
      </c>
      <c r="H2086" t="s">
        <v>18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1817</v>
      </c>
      <c r="O2086" s="10" t="s">
        <v>8340</v>
      </c>
      <c r="P2086" t="s">
        <v>8344</v>
      </c>
    </row>
    <row r="2087" spans="1:16" ht="58" hidden="1" x14ac:dyDescent="0.35">
      <c r="A2087">
        <v>2085</v>
      </c>
      <c r="B2087" s="5" t="s">
        <v>4250</v>
      </c>
      <c r="C2087" s="5" t="s">
        <v>4251</v>
      </c>
      <c r="D2087" s="6">
        <v>6000</v>
      </c>
      <c r="E2087" s="7">
        <v>7412</v>
      </c>
      <c r="F2087" t="s">
        <v>16</v>
      </c>
      <c r="G2087" t="s">
        <v>17</v>
      </c>
      <c r="H2087" t="s">
        <v>18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1817</v>
      </c>
      <c r="O2087" s="10" t="s">
        <v>8340</v>
      </c>
      <c r="P2087" t="s">
        <v>8344</v>
      </c>
    </row>
    <row r="2088" spans="1:16" ht="43.5" hidden="1" x14ac:dyDescent="0.35">
      <c r="A2088">
        <v>2086</v>
      </c>
      <c r="B2088" s="5" t="s">
        <v>4252</v>
      </c>
      <c r="C2088" s="5" t="s">
        <v>4253</v>
      </c>
      <c r="D2088" s="6">
        <v>4000</v>
      </c>
      <c r="E2088" s="7">
        <v>4028</v>
      </c>
      <c r="F2088" t="s">
        <v>16</v>
      </c>
      <c r="G2088" t="s">
        <v>17</v>
      </c>
      <c r="H2088" t="s">
        <v>18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1817</v>
      </c>
      <c r="O2088" s="10" t="s">
        <v>8340</v>
      </c>
      <c r="P2088" t="s">
        <v>8344</v>
      </c>
    </row>
    <row r="2089" spans="1:16" ht="58" hidden="1" x14ac:dyDescent="0.35">
      <c r="A2089">
        <v>2087</v>
      </c>
      <c r="B2089" s="5" t="s">
        <v>4254</v>
      </c>
      <c r="C2089" s="5" t="s">
        <v>4255</v>
      </c>
      <c r="D2089" s="6">
        <v>1500</v>
      </c>
      <c r="E2089" s="7">
        <v>1553</v>
      </c>
      <c r="F2089" t="s">
        <v>16</v>
      </c>
      <c r="G2089" t="s">
        <v>17</v>
      </c>
      <c r="H2089" t="s">
        <v>18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1817</v>
      </c>
      <c r="O2089" s="10" t="s">
        <v>8340</v>
      </c>
      <c r="P2089" t="s">
        <v>8344</v>
      </c>
    </row>
    <row r="2090" spans="1:16" ht="43.5" hidden="1" x14ac:dyDescent="0.35">
      <c r="A2090">
        <v>2088</v>
      </c>
      <c r="B2090" s="5" t="s">
        <v>4256</v>
      </c>
      <c r="C2090" s="5" t="s">
        <v>4257</v>
      </c>
      <c r="D2090" s="6">
        <v>3000</v>
      </c>
      <c r="E2090" s="7">
        <v>3465.32</v>
      </c>
      <c r="F2090" t="s">
        <v>16</v>
      </c>
      <c r="G2090" t="s">
        <v>17</v>
      </c>
      <c r="H2090" t="s">
        <v>18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1817</v>
      </c>
      <c r="O2090" s="10" t="s">
        <v>8340</v>
      </c>
      <c r="P2090" t="s">
        <v>8344</v>
      </c>
    </row>
    <row r="2091" spans="1:16" ht="29" hidden="1" x14ac:dyDescent="0.35">
      <c r="A2091">
        <v>2089</v>
      </c>
      <c r="B2091" s="5" t="s">
        <v>4258</v>
      </c>
      <c r="C2091" s="5" t="s">
        <v>4259</v>
      </c>
      <c r="D2091" s="6">
        <v>2500</v>
      </c>
      <c r="E2091" s="7">
        <v>3010.01</v>
      </c>
      <c r="F2091" t="s">
        <v>16</v>
      </c>
      <c r="G2091" t="s">
        <v>17</v>
      </c>
      <c r="H2091" t="s">
        <v>18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1817</v>
      </c>
      <c r="O2091" s="10" t="s">
        <v>8340</v>
      </c>
      <c r="P2091" t="s">
        <v>8344</v>
      </c>
    </row>
    <row r="2092" spans="1:16" ht="43.5" hidden="1" x14ac:dyDescent="0.35">
      <c r="A2092">
        <v>2090</v>
      </c>
      <c r="B2092" s="5" t="s">
        <v>4260</v>
      </c>
      <c r="C2092" s="5" t="s">
        <v>4261</v>
      </c>
      <c r="D2092" s="6">
        <v>8000</v>
      </c>
      <c r="E2092" s="7">
        <v>9203.23</v>
      </c>
      <c r="F2092" t="s">
        <v>16</v>
      </c>
      <c r="G2092" t="s">
        <v>17</v>
      </c>
      <c r="H2092" t="s">
        <v>18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1817</v>
      </c>
      <c r="O2092" s="10" t="s">
        <v>8340</v>
      </c>
      <c r="P2092" t="s">
        <v>8344</v>
      </c>
    </row>
    <row r="2093" spans="1:16" ht="58" hidden="1" x14ac:dyDescent="0.35">
      <c r="A2093">
        <v>2091</v>
      </c>
      <c r="B2093" s="5" t="s">
        <v>4262</v>
      </c>
      <c r="C2093" s="5" t="s">
        <v>4263</v>
      </c>
      <c r="D2093" s="6">
        <v>18000</v>
      </c>
      <c r="E2093" s="7">
        <v>21684.2</v>
      </c>
      <c r="F2093" t="s">
        <v>16</v>
      </c>
      <c r="G2093" t="s">
        <v>17</v>
      </c>
      <c r="H2093" t="s">
        <v>18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1817</v>
      </c>
      <c r="O2093" s="10" t="s">
        <v>8340</v>
      </c>
      <c r="P2093" t="s">
        <v>8344</v>
      </c>
    </row>
    <row r="2094" spans="1:16" ht="43.5" hidden="1" x14ac:dyDescent="0.35">
      <c r="A2094">
        <v>2092</v>
      </c>
      <c r="B2094" s="5" t="s">
        <v>4264</v>
      </c>
      <c r="C2094" s="5" t="s">
        <v>4265</v>
      </c>
      <c r="D2094" s="6">
        <v>6000</v>
      </c>
      <c r="E2094" s="7">
        <v>6077</v>
      </c>
      <c r="F2094" t="s">
        <v>16</v>
      </c>
      <c r="G2094" t="s">
        <v>17</v>
      </c>
      <c r="H2094" t="s">
        <v>18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1817</v>
      </c>
      <c r="O2094" s="10" t="s">
        <v>8340</v>
      </c>
      <c r="P2094" t="s">
        <v>8344</v>
      </c>
    </row>
    <row r="2095" spans="1:16" ht="43.5" hidden="1" x14ac:dyDescent="0.35">
      <c r="A2095">
        <v>2093</v>
      </c>
      <c r="B2095" s="5" t="s">
        <v>4266</v>
      </c>
      <c r="C2095" s="5" t="s">
        <v>4267</v>
      </c>
      <c r="D2095" s="6">
        <v>1500</v>
      </c>
      <c r="E2095" s="7">
        <v>1537</v>
      </c>
      <c r="F2095" t="s">
        <v>16</v>
      </c>
      <c r="G2095" t="s">
        <v>17</v>
      </c>
      <c r="H2095" t="s">
        <v>18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1817</v>
      </c>
      <c r="O2095" s="10" t="s">
        <v>8340</v>
      </c>
      <c r="P2095" t="s">
        <v>8344</v>
      </c>
    </row>
    <row r="2096" spans="1:16" ht="58" hidden="1" x14ac:dyDescent="0.35">
      <c r="A2096">
        <v>2094</v>
      </c>
      <c r="B2096" s="5" t="s">
        <v>4268</v>
      </c>
      <c r="C2096" s="5" t="s">
        <v>4269</v>
      </c>
      <c r="D2096" s="6">
        <v>3500</v>
      </c>
      <c r="E2096" s="7">
        <v>4219</v>
      </c>
      <c r="F2096" t="s">
        <v>16</v>
      </c>
      <c r="G2096" t="s">
        <v>17</v>
      </c>
      <c r="H2096" t="s">
        <v>18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1817</v>
      </c>
      <c r="O2096" s="10" t="s">
        <v>8340</v>
      </c>
      <c r="P2096" t="s">
        <v>8344</v>
      </c>
    </row>
    <row r="2097" spans="1:16" ht="43.5" hidden="1" x14ac:dyDescent="0.35">
      <c r="A2097">
        <v>2095</v>
      </c>
      <c r="B2097" s="5" t="s">
        <v>4270</v>
      </c>
      <c r="C2097" s="5" t="s">
        <v>4271</v>
      </c>
      <c r="D2097" s="6">
        <v>2500</v>
      </c>
      <c r="E2097" s="7">
        <v>2500</v>
      </c>
      <c r="F2097" t="s">
        <v>16</v>
      </c>
      <c r="G2097" t="s">
        <v>17</v>
      </c>
      <c r="H2097" t="s">
        <v>18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1817</v>
      </c>
      <c r="O2097" s="10" t="s">
        <v>8340</v>
      </c>
      <c r="P2097" t="s">
        <v>8344</v>
      </c>
    </row>
    <row r="2098" spans="1:16" ht="43.5" hidden="1" x14ac:dyDescent="0.35">
      <c r="A2098">
        <v>2096</v>
      </c>
      <c r="B2098" s="5" t="s">
        <v>4272</v>
      </c>
      <c r="C2098" s="5" t="s">
        <v>4273</v>
      </c>
      <c r="D2098" s="6">
        <v>600</v>
      </c>
      <c r="E2098" s="7">
        <v>610</v>
      </c>
      <c r="F2098" t="s">
        <v>16</v>
      </c>
      <c r="G2098" t="s">
        <v>17</v>
      </c>
      <c r="H2098" t="s">
        <v>18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1817</v>
      </c>
      <c r="O2098" s="10" t="s">
        <v>8340</v>
      </c>
      <c r="P2098" t="s">
        <v>8344</v>
      </c>
    </row>
    <row r="2099" spans="1:16" ht="43.5" hidden="1" x14ac:dyDescent="0.35">
      <c r="A2099">
        <v>2097</v>
      </c>
      <c r="B2099" s="5" t="s">
        <v>4274</v>
      </c>
      <c r="C2099" s="5" t="s">
        <v>4275</v>
      </c>
      <c r="D2099" s="6">
        <v>3000</v>
      </c>
      <c r="E2099" s="7">
        <v>3000</v>
      </c>
      <c r="F2099" t="s">
        <v>16</v>
      </c>
      <c r="G2099" t="s">
        <v>17</v>
      </c>
      <c r="H2099" t="s">
        <v>18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1817</v>
      </c>
      <c r="O2099" s="10" t="s">
        <v>8340</v>
      </c>
      <c r="P2099" t="s">
        <v>8344</v>
      </c>
    </row>
    <row r="2100" spans="1:16" ht="43.5" hidden="1" x14ac:dyDescent="0.35">
      <c r="A2100">
        <v>2098</v>
      </c>
      <c r="B2100" s="5" t="s">
        <v>4276</v>
      </c>
      <c r="C2100" s="5" t="s">
        <v>4277</v>
      </c>
      <c r="D2100" s="6">
        <v>6000</v>
      </c>
      <c r="E2100" s="7">
        <v>6020</v>
      </c>
      <c r="F2100" t="s">
        <v>16</v>
      </c>
      <c r="G2100" t="s">
        <v>17</v>
      </c>
      <c r="H2100" t="s">
        <v>18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1817</v>
      </c>
      <c r="O2100" s="10" t="s">
        <v>8340</v>
      </c>
      <c r="P2100" t="s">
        <v>8344</v>
      </c>
    </row>
    <row r="2101" spans="1:16" hidden="1" x14ac:dyDescent="0.35">
      <c r="A2101">
        <v>2099</v>
      </c>
      <c r="B2101" s="5" t="s">
        <v>4278</v>
      </c>
      <c r="C2101" s="5" t="s">
        <v>4279</v>
      </c>
      <c r="D2101" s="6">
        <v>3000</v>
      </c>
      <c r="E2101" s="7">
        <v>3971</v>
      </c>
      <c r="F2101" t="s">
        <v>16</v>
      </c>
      <c r="G2101" t="s">
        <v>17</v>
      </c>
      <c r="H2101" t="s">
        <v>18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1817</v>
      </c>
      <c r="O2101" s="10" t="s">
        <v>8340</v>
      </c>
      <c r="P2101" t="s">
        <v>8344</v>
      </c>
    </row>
    <row r="2102" spans="1:16" ht="58" hidden="1" x14ac:dyDescent="0.35">
      <c r="A2102">
        <v>2100</v>
      </c>
      <c r="B2102" s="5" t="s">
        <v>4280</v>
      </c>
      <c r="C2102" s="5" t="s">
        <v>4281</v>
      </c>
      <c r="D2102" s="6">
        <v>600</v>
      </c>
      <c r="E2102" s="7">
        <v>820</v>
      </c>
      <c r="F2102" t="s">
        <v>16</v>
      </c>
      <c r="G2102" t="s">
        <v>17</v>
      </c>
      <c r="H2102" t="s">
        <v>18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1817</v>
      </c>
      <c r="O2102" s="10" t="s">
        <v>8340</v>
      </c>
      <c r="P2102" t="s">
        <v>8344</v>
      </c>
    </row>
    <row r="2103" spans="1:16" ht="43.5" hidden="1" x14ac:dyDescent="0.35">
      <c r="A2103">
        <v>2101</v>
      </c>
      <c r="B2103" s="5" t="s">
        <v>4282</v>
      </c>
      <c r="C2103" s="5" t="s">
        <v>4283</v>
      </c>
      <c r="D2103" s="6">
        <v>2000</v>
      </c>
      <c r="E2103" s="7">
        <v>2265</v>
      </c>
      <c r="F2103" t="s">
        <v>16</v>
      </c>
      <c r="G2103" t="s">
        <v>17</v>
      </c>
      <c r="H2103" t="s">
        <v>18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1817</v>
      </c>
      <c r="O2103" s="10" t="s">
        <v>8340</v>
      </c>
      <c r="P2103" t="s">
        <v>8344</v>
      </c>
    </row>
    <row r="2104" spans="1:16" ht="43.5" hidden="1" x14ac:dyDescent="0.35">
      <c r="A2104">
        <v>2102</v>
      </c>
      <c r="B2104" s="5" t="s">
        <v>4284</v>
      </c>
      <c r="C2104" s="5" t="s">
        <v>4285</v>
      </c>
      <c r="D2104" s="6">
        <v>1000</v>
      </c>
      <c r="E2104" s="7">
        <v>1360</v>
      </c>
      <c r="F2104" t="s">
        <v>16</v>
      </c>
      <c r="G2104" t="s">
        <v>17</v>
      </c>
      <c r="H2104" t="s">
        <v>18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1817</v>
      </c>
      <c r="O2104" s="10" t="s">
        <v>8340</v>
      </c>
      <c r="P2104" t="s">
        <v>8344</v>
      </c>
    </row>
    <row r="2105" spans="1:16" ht="29" hidden="1" x14ac:dyDescent="0.35">
      <c r="A2105">
        <v>2103</v>
      </c>
      <c r="B2105" s="5" t="s">
        <v>4286</v>
      </c>
      <c r="C2105" s="5" t="s">
        <v>4287</v>
      </c>
      <c r="D2105" s="6">
        <v>7777</v>
      </c>
      <c r="E2105" s="7">
        <v>11364</v>
      </c>
      <c r="F2105" t="s">
        <v>16</v>
      </c>
      <c r="G2105" t="s">
        <v>17</v>
      </c>
      <c r="H2105" t="s">
        <v>18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1817</v>
      </c>
      <c r="O2105" s="10" t="s">
        <v>8340</v>
      </c>
      <c r="P2105" t="s">
        <v>8344</v>
      </c>
    </row>
    <row r="2106" spans="1:16" ht="43.5" hidden="1" x14ac:dyDescent="0.35">
      <c r="A2106">
        <v>2104</v>
      </c>
      <c r="B2106" s="5" t="s">
        <v>4288</v>
      </c>
      <c r="C2106" s="5" t="s">
        <v>4289</v>
      </c>
      <c r="D2106" s="6">
        <v>800</v>
      </c>
      <c r="E2106" s="7">
        <v>1036</v>
      </c>
      <c r="F2106" t="s">
        <v>16</v>
      </c>
      <c r="G2106" t="s">
        <v>17</v>
      </c>
      <c r="H2106" t="s">
        <v>18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1817</v>
      </c>
      <c r="O2106" s="10" t="s">
        <v>8340</v>
      </c>
      <c r="P2106" t="s">
        <v>8344</v>
      </c>
    </row>
    <row r="2107" spans="1:16" ht="43.5" hidden="1" x14ac:dyDescent="0.35">
      <c r="A2107">
        <v>2105</v>
      </c>
      <c r="B2107" s="5" t="s">
        <v>4290</v>
      </c>
      <c r="C2107" s="5" t="s">
        <v>4291</v>
      </c>
      <c r="D2107" s="6">
        <v>2000</v>
      </c>
      <c r="E2107" s="7">
        <v>5080</v>
      </c>
      <c r="F2107" t="s">
        <v>16</v>
      </c>
      <c r="G2107" t="s">
        <v>17</v>
      </c>
      <c r="H2107" t="s">
        <v>18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1817</v>
      </c>
      <c r="O2107" s="10" t="s">
        <v>8340</v>
      </c>
      <c r="P2107" t="s">
        <v>8344</v>
      </c>
    </row>
    <row r="2108" spans="1:16" ht="43.5" hidden="1" x14ac:dyDescent="0.35">
      <c r="A2108">
        <v>2106</v>
      </c>
      <c r="B2108" s="5" t="s">
        <v>4292</v>
      </c>
      <c r="C2108" s="5" t="s">
        <v>4293</v>
      </c>
      <c r="D2108" s="6">
        <v>2200</v>
      </c>
      <c r="E2108" s="7">
        <v>2355</v>
      </c>
      <c r="F2108" t="s">
        <v>16</v>
      </c>
      <c r="G2108" t="s">
        <v>17</v>
      </c>
      <c r="H2108" t="s">
        <v>18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1817</v>
      </c>
      <c r="O2108" s="10" t="s">
        <v>8340</v>
      </c>
      <c r="P2108" t="s">
        <v>8344</v>
      </c>
    </row>
    <row r="2109" spans="1:16" ht="43.5" hidden="1" x14ac:dyDescent="0.35">
      <c r="A2109">
        <v>2107</v>
      </c>
      <c r="B2109" s="5" t="s">
        <v>4294</v>
      </c>
      <c r="C2109" s="5" t="s">
        <v>4295</v>
      </c>
      <c r="D2109" s="6">
        <v>2000</v>
      </c>
      <c r="E2109" s="7">
        <v>2154.66</v>
      </c>
      <c r="F2109" t="s">
        <v>16</v>
      </c>
      <c r="G2109" t="s">
        <v>17</v>
      </c>
      <c r="H2109" t="s">
        <v>18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1817</v>
      </c>
      <c r="O2109" s="10" t="s">
        <v>8340</v>
      </c>
      <c r="P2109" t="s">
        <v>8344</v>
      </c>
    </row>
    <row r="2110" spans="1:16" ht="58" hidden="1" x14ac:dyDescent="0.35">
      <c r="A2110">
        <v>2108</v>
      </c>
      <c r="B2110" s="5" t="s">
        <v>4296</v>
      </c>
      <c r="C2110" s="5" t="s">
        <v>4297</v>
      </c>
      <c r="D2110" s="6">
        <v>16000</v>
      </c>
      <c r="E2110" s="7">
        <v>17170</v>
      </c>
      <c r="F2110" t="s">
        <v>16</v>
      </c>
      <c r="G2110" t="s">
        <v>17</v>
      </c>
      <c r="H2110" t="s">
        <v>18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1817</v>
      </c>
      <c r="O2110" s="10" t="s">
        <v>8340</v>
      </c>
      <c r="P2110" t="s">
        <v>8344</v>
      </c>
    </row>
    <row r="2111" spans="1:16" ht="43.5" hidden="1" x14ac:dyDescent="0.35">
      <c r="A2111">
        <v>2109</v>
      </c>
      <c r="B2111" s="5" t="s">
        <v>4298</v>
      </c>
      <c r="C2111" s="5" t="s">
        <v>4299</v>
      </c>
      <c r="D2111" s="6">
        <v>4000</v>
      </c>
      <c r="E2111" s="7">
        <v>4261</v>
      </c>
      <c r="F2111" t="s">
        <v>16</v>
      </c>
      <c r="G2111" t="s">
        <v>17</v>
      </c>
      <c r="H2111" t="s">
        <v>18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1817</v>
      </c>
      <c r="O2111" s="10" t="s">
        <v>8340</v>
      </c>
      <c r="P2111" t="s">
        <v>8344</v>
      </c>
    </row>
    <row r="2112" spans="1:16" ht="29" hidden="1" x14ac:dyDescent="0.35">
      <c r="A2112">
        <v>2110</v>
      </c>
      <c r="B2112" s="5" t="s">
        <v>4300</v>
      </c>
      <c r="C2112" s="5" t="s">
        <v>4301</v>
      </c>
      <c r="D2112" s="6">
        <v>2000</v>
      </c>
      <c r="E2112" s="7">
        <v>2007</v>
      </c>
      <c r="F2112" t="s">
        <v>16</v>
      </c>
      <c r="G2112" t="s">
        <v>17</v>
      </c>
      <c r="H2112" t="s">
        <v>18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1817</v>
      </c>
      <c r="O2112" s="10" t="s">
        <v>8340</v>
      </c>
      <c r="P2112" t="s">
        <v>8344</v>
      </c>
    </row>
    <row r="2113" spans="1:16" ht="43.5" hidden="1" x14ac:dyDescent="0.35">
      <c r="A2113">
        <v>2111</v>
      </c>
      <c r="B2113" s="5" t="s">
        <v>4302</v>
      </c>
      <c r="C2113" s="5" t="s">
        <v>4303</v>
      </c>
      <c r="D2113" s="6">
        <v>2000</v>
      </c>
      <c r="E2113" s="7">
        <v>2130</v>
      </c>
      <c r="F2113" t="s">
        <v>16</v>
      </c>
      <c r="G2113" t="s">
        <v>17</v>
      </c>
      <c r="H2113" t="s">
        <v>18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1817</v>
      </c>
      <c r="O2113" s="10" t="s">
        <v>8340</v>
      </c>
      <c r="P2113" t="s">
        <v>8344</v>
      </c>
    </row>
    <row r="2114" spans="1:16" ht="43.5" hidden="1" x14ac:dyDescent="0.35">
      <c r="A2114">
        <v>2112</v>
      </c>
      <c r="B2114" s="5" t="s">
        <v>4304</v>
      </c>
      <c r="C2114" s="5" t="s">
        <v>4305</v>
      </c>
      <c r="D2114" s="6">
        <v>300</v>
      </c>
      <c r="E2114" s="7">
        <v>300</v>
      </c>
      <c r="F2114" t="s">
        <v>16</v>
      </c>
      <c r="G2114" t="s">
        <v>17</v>
      </c>
      <c r="H2114" t="s">
        <v>18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1817</v>
      </c>
      <c r="O2114" s="10" t="s">
        <v>8340</v>
      </c>
      <c r="P2114" t="s">
        <v>8344</v>
      </c>
    </row>
    <row r="2115" spans="1:16" ht="29" hidden="1" x14ac:dyDescent="0.35">
      <c r="A2115">
        <v>2113</v>
      </c>
      <c r="B2115" s="5" t="s">
        <v>4306</v>
      </c>
      <c r="C2115" s="5" t="s">
        <v>4307</v>
      </c>
      <c r="D2115" s="6">
        <v>7000</v>
      </c>
      <c r="E2115" s="7">
        <v>7340</v>
      </c>
      <c r="F2115" t="s">
        <v>16</v>
      </c>
      <c r="G2115" t="s">
        <v>17</v>
      </c>
      <c r="H2115" t="s">
        <v>18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1817</v>
      </c>
      <c r="O2115" s="10" t="s">
        <v>8340</v>
      </c>
      <c r="P2115" t="s">
        <v>8344</v>
      </c>
    </row>
    <row r="2116" spans="1:16" ht="43.5" hidden="1" x14ac:dyDescent="0.35">
      <c r="A2116">
        <v>2114</v>
      </c>
      <c r="B2116" s="5" t="s">
        <v>4308</v>
      </c>
      <c r="C2116" s="5" t="s">
        <v>4309</v>
      </c>
      <c r="D2116" s="6">
        <v>5000</v>
      </c>
      <c r="E2116" s="7">
        <v>5235</v>
      </c>
      <c r="F2116" t="s">
        <v>16</v>
      </c>
      <c r="G2116" t="s">
        <v>17</v>
      </c>
      <c r="H2116" t="s">
        <v>18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1817</v>
      </c>
      <c r="O2116" s="10" t="s">
        <v>8340</v>
      </c>
      <c r="P2116" t="s">
        <v>8344</v>
      </c>
    </row>
    <row r="2117" spans="1:16" ht="43.5" hidden="1" x14ac:dyDescent="0.35">
      <c r="A2117">
        <v>2115</v>
      </c>
      <c r="B2117" s="5" t="s">
        <v>4310</v>
      </c>
      <c r="C2117" s="5" t="s">
        <v>4311</v>
      </c>
      <c r="D2117" s="6">
        <v>1500</v>
      </c>
      <c r="E2117" s="7">
        <v>3385</v>
      </c>
      <c r="F2117" t="s">
        <v>16</v>
      </c>
      <c r="G2117" t="s">
        <v>17</v>
      </c>
      <c r="H2117" t="s">
        <v>18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1817</v>
      </c>
      <c r="O2117" s="10" t="s">
        <v>8340</v>
      </c>
      <c r="P2117" t="s">
        <v>8344</v>
      </c>
    </row>
    <row r="2118" spans="1:16" ht="43.5" hidden="1" x14ac:dyDescent="0.35">
      <c r="A2118">
        <v>2116</v>
      </c>
      <c r="B2118" s="5" t="s">
        <v>4312</v>
      </c>
      <c r="C2118" s="5" t="s">
        <v>4313</v>
      </c>
      <c r="D2118" s="6">
        <v>48000</v>
      </c>
      <c r="E2118" s="7">
        <v>48434</v>
      </c>
      <c r="F2118" t="s">
        <v>16</v>
      </c>
      <c r="G2118" t="s">
        <v>17</v>
      </c>
      <c r="H2118" t="s">
        <v>18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1817</v>
      </c>
      <c r="O2118" s="10" t="s">
        <v>8340</v>
      </c>
      <c r="P2118" t="s">
        <v>8344</v>
      </c>
    </row>
    <row r="2119" spans="1:16" ht="58" hidden="1" x14ac:dyDescent="0.35">
      <c r="A2119">
        <v>2117</v>
      </c>
      <c r="B2119" s="5" t="s">
        <v>4314</v>
      </c>
      <c r="C2119" s="5" t="s">
        <v>4315</v>
      </c>
      <c r="D2119" s="6">
        <v>1200</v>
      </c>
      <c r="E2119" s="7">
        <v>1773</v>
      </c>
      <c r="F2119" t="s">
        <v>16</v>
      </c>
      <c r="G2119" t="s">
        <v>17</v>
      </c>
      <c r="H2119" t="s">
        <v>18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1817</v>
      </c>
      <c r="O2119" s="10" t="s">
        <v>8340</v>
      </c>
      <c r="P2119" t="s">
        <v>8344</v>
      </c>
    </row>
    <row r="2120" spans="1:16" ht="29" hidden="1" x14ac:dyDescent="0.35">
      <c r="A2120">
        <v>2118</v>
      </c>
      <c r="B2120" s="5" t="s">
        <v>4316</v>
      </c>
      <c r="C2120" s="5" t="s">
        <v>4317</v>
      </c>
      <c r="D2120" s="6">
        <v>1000</v>
      </c>
      <c r="E2120" s="7">
        <v>1346.11</v>
      </c>
      <c r="F2120" t="s">
        <v>16</v>
      </c>
      <c r="G2120" t="s">
        <v>17</v>
      </c>
      <c r="H2120" t="s">
        <v>18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1817</v>
      </c>
      <c r="O2120" s="10" t="s">
        <v>8340</v>
      </c>
      <c r="P2120" t="s">
        <v>8344</v>
      </c>
    </row>
    <row r="2121" spans="1:16" ht="43.5" hidden="1" x14ac:dyDescent="0.35">
      <c r="A2121">
        <v>2119</v>
      </c>
      <c r="B2121" s="5" t="s">
        <v>4318</v>
      </c>
      <c r="C2121" s="5" t="s">
        <v>4319</v>
      </c>
      <c r="D2121" s="6">
        <v>2000</v>
      </c>
      <c r="E2121" s="7">
        <v>2015</v>
      </c>
      <c r="F2121" t="s">
        <v>16</v>
      </c>
      <c r="G2121" t="s">
        <v>17</v>
      </c>
      <c r="H2121" t="s">
        <v>18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1817</v>
      </c>
      <c r="O2121" s="10" t="s">
        <v>8340</v>
      </c>
      <c r="P2121" t="s">
        <v>8344</v>
      </c>
    </row>
    <row r="2122" spans="1:16" ht="43.5" hidden="1" x14ac:dyDescent="0.35">
      <c r="A2122">
        <v>2120</v>
      </c>
      <c r="B2122" s="5" t="s">
        <v>4320</v>
      </c>
      <c r="C2122" s="5" t="s">
        <v>4321</v>
      </c>
      <c r="D2122" s="6">
        <v>8000</v>
      </c>
      <c r="E2122" s="7">
        <v>8070.43</v>
      </c>
      <c r="F2122" t="s">
        <v>16</v>
      </c>
      <c r="G2122" t="s">
        <v>17</v>
      </c>
      <c r="H2122" t="s">
        <v>18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1817</v>
      </c>
      <c r="O2122" s="10" t="s">
        <v>8340</v>
      </c>
      <c r="P2122" t="s">
        <v>8344</v>
      </c>
    </row>
    <row r="2123" spans="1:16" ht="43.5" hidden="1" x14ac:dyDescent="0.35">
      <c r="A2123">
        <v>2121</v>
      </c>
      <c r="B2123" s="5" t="s">
        <v>4322</v>
      </c>
      <c r="C2123" s="5" t="s">
        <v>4323</v>
      </c>
      <c r="D2123" s="6">
        <v>50000</v>
      </c>
      <c r="E2123" s="7">
        <v>284</v>
      </c>
      <c r="F2123" t="s">
        <v>357</v>
      </c>
      <c r="G2123" t="s">
        <v>2089</v>
      </c>
      <c r="H2123" t="s">
        <v>2090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2191</v>
      </c>
      <c r="O2123" s="10" t="s">
        <v>8348</v>
      </c>
      <c r="P2123" t="s">
        <v>8349</v>
      </c>
    </row>
    <row r="2124" spans="1:16" ht="43.5" hidden="1" x14ac:dyDescent="0.35">
      <c r="A2124">
        <v>2122</v>
      </c>
      <c r="B2124" s="5" t="s">
        <v>4324</v>
      </c>
      <c r="C2124" s="5" t="s">
        <v>4325</v>
      </c>
      <c r="D2124" s="6">
        <v>80000</v>
      </c>
      <c r="E2124" s="7">
        <v>310</v>
      </c>
      <c r="F2124" t="s">
        <v>357</v>
      </c>
      <c r="G2124" t="s">
        <v>1424</v>
      </c>
      <c r="H2124" t="s">
        <v>1425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2191</v>
      </c>
      <c r="O2124" s="10" t="s">
        <v>8348</v>
      </c>
      <c r="P2124" t="s">
        <v>8349</v>
      </c>
    </row>
    <row r="2125" spans="1:16" ht="58" hidden="1" x14ac:dyDescent="0.35">
      <c r="A2125">
        <v>2123</v>
      </c>
      <c r="B2125" s="5" t="s">
        <v>4326</v>
      </c>
      <c r="C2125" s="5" t="s">
        <v>4327</v>
      </c>
      <c r="D2125" s="6">
        <v>500</v>
      </c>
      <c r="E2125" s="7">
        <v>50</v>
      </c>
      <c r="F2125" t="s">
        <v>357</v>
      </c>
      <c r="G2125" t="s">
        <v>17</v>
      </c>
      <c r="H2125" t="s">
        <v>18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2191</v>
      </c>
      <c r="O2125" s="10" t="s">
        <v>8348</v>
      </c>
      <c r="P2125" t="s">
        <v>8349</v>
      </c>
    </row>
    <row r="2126" spans="1:16" ht="58" hidden="1" x14ac:dyDescent="0.35">
      <c r="A2126">
        <v>2124</v>
      </c>
      <c r="B2126" s="5" t="s">
        <v>4328</v>
      </c>
      <c r="C2126" s="5" t="s">
        <v>4329</v>
      </c>
      <c r="D2126" s="6">
        <v>1100</v>
      </c>
      <c r="E2126" s="7">
        <v>115</v>
      </c>
      <c r="F2126" t="s">
        <v>357</v>
      </c>
      <c r="G2126" t="s">
        <v>17</v>
      </c>
      <c r="H2126" t="s">
        <v>18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2191</v>
      </c>
      <c r="O2126" s="10" t="s">
        <v>8348</v>
      </c>
      <c r="P2126" t="s">
        <v>8349</v>
      </c>
    </row>
    <row r="2127" spans="1:16" ht="43.5" hidden="1" x14ac:dyDescent="0.35">
      <c r="A2127">
        <v>2125</v>
      </c>
      <c r="B2127" s="5" t="s">
        <v>4330</v>
      </c>
      <c r="C2127" s="5" t="s">
        <v>4331</v>
      </c>
      <c r="D2127" s="6">
        <v>60000</v>
      </c>
      <c r="E2127" s="7">
        <v>852</v>
      </c>
      <c r="F2127" t="s">
        <v>357</v>
      </c>
      <c r="G2127" t="s">
        <v>17</v>
      </c>
      <c r="H2127" t="s">
        <v>18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2191</v>
      </c>
      <c r="O2127" s="10" t="s">
        <v>8348</v>
      </c>
      <c r="P2127" t="s">
        <v>8349</v>
      </c>
    </row>
    <row r="2128" spans="1:16" ht="43.5" hidden="1" x14ac:dyDescent="0.35">
      <c r="A2128">
        <v>2126</v>
      </c>
      <c r="B2128" s="5" t="s">
        <v>4332</v>
      </c>
      <c r="C2128" s="5" t="s">
        <v>4333</v>
      </c>
      <c r="D2128" s="6">
        <v>20000</v>
      </c>
      <c r="E2128" s="7">
        <v>10</v>
      </c>
      <c r="F2128" t="s">
        <v>357</v>
      </c>
      <c r="G2128" t="s">
        <v>17</v>
      </c>
      <c r="H2128" t="s">
        <v>18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2191</v>
      </c>
      <c r="O2128" s="10" t="s">
        <v>8348</v>
      </c>
      <c r="P2128" t="s">
        <v>8349</v>
      </c>
    </row>
    <row r="2129" spans="1:16" ht="29" hidden="1" x14ac:dyDescent="0.35">
      <c r="A2129">
        <v>2127</v>
      </c>
      <c r="B2129" s="5" t="s">
        <v>4334</v>
      </c>
      <c r="C2129" s="5" t="s">
        <v>4335</v>
      </c>
      <c r="D2129" s="6">
        <v>28000</v>
      </c>
      <c r="E2129" s="7">
        <v>8076</v>
      </c>
      <c r="F2129" t="s">
        <v>357</v>
      </c>
      <c r="G2129" t="s">
        <v>24</v>
      </c>
      <c r="H2129" t="s">
        <v>25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2191</v>
      </c>
      <c r="O2129" s="10" t="s">
        <v>8348</v>
      </c>
      <c r="P2129" t="s">
        <v>8349</v>
      </c>
    </row>
    <row r="2130" spans="1:16" ht="43.5" hidden="1" x14ac:dyDescent="0.35">
      <c r="A2130">
        <v>2128</v>
      </c>
      <c r="B2130" s="5" t="s">
        <v>4336</v>
      </c>
      <c r="C2130" s="5" t="s">
        <v>4337</v>
      </c>
      <c r="D2130" s="6">
        <v>15000</v>
      </c>
      <c r="E2130" s="7">
        <v>25</v>
      </c>
      <c r="F2130" t="s">
        <v>357</v>
      </c>
      <c r="G2130" t="s">
        <v>159</v>
      </c>
      <c r="H2130" t="s">
        <v>160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2191</v>
      </c>
      <c r="O2130" s="10" t="s">
        <v>8348</v>
      </c>
      <c r="P2130" t="s">
        <v>8349</v>
      </c>
    </row>
    <row r="2131" spans="1:16" ht="43.5" hidden="1" x14ac:dyDescent="0.35">
      <c r="A2131">
        <v>2129</v>
      </c>
      <c r="B2131" s="5" t="s">
        <v>4338</v>
      </c>
      <c r="C2131" s="5" t="s">
        <v>4339</v>
      </c>
      <c r="D2131" s="6">
        <v>2000</v>
      </c>
      <c r="E2131" s="7">
        <v>236</v>
      </c>
      <c r="F2131" t="s">
        <v>357</v>
      </c>
      <c r="G2131" t="s">
        <v>17</v>
      </c>
      <c r="H2131" t="s">
        <v>18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2191</v>
      </c>
      <c r="O2131" s="10" t="s">
        <v>8348</v>
      </c>
      <c r="P2131" t="s">
        <v>8349</v>
      </c>
    </row>
    <row r="2132" spans="1:16" ht="29" hidden="1" x14ac:dyDescent="0.35">
      <c r="A2132">
        <v>2130</v>
      </c>
      <c r="B2132" s="5" t="s">
        <v>4340</v>
      </c>
      <c r="C2132" s="5" t="s">
        <v>4341</v>
      </c>
      <c r="D2132" s="6">
        <v>42000</v>
      </c>
      <c r="E2132" s="7">
        <v>85</v>
      </c>
      <c r="F2132" t="s">
        <v>357</v>
      </c>
      <c r="G2132" t="s">
        <v>17</v>
      </c>
      <c r="H2132" t="s">
        <v>18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2191</v>
      </c>
      <c r="O2132" s="10" t="s">
        <v>8348</v>
      </c>
      <c r="P2132" t="s">
        <v>8349</v>
      </c>
    </row>
    <row r="2133" spans="1:16" ht="43.5" hidden="1" x14ac:dyDescent="0.35">
      <c r="A2133">
        <v>2131</v>
      </c>
      <c r="B2133" s="5" t="s">
        <v>4342</v>
      </c>
      <c r="C2133" s="5" t="s">
        <v>4343</v>
      </c>
      <c r="D2133" s="6">
        <v>500</v>
      </c>
      <c r="E2133" s="7">
        <v>25</v>
      </c>
      <c r="F2133" t="s">
        <v>357</v>
      </c>
      <c r="G2133" t="s">
        <v>17</v>
      </c>
      <c r="H2133" t="s">
        <v>18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2191</v>
      </c>
      <c r="O2133" s="10" t="s">
        <v>8348</v>
      </c>
      <c r="P2133" t="s">
        <v>8349</v>
      </c>
    </row>
    <row r="2134" spans="1:16" ht="43.5" hidden="1" x14ac:dyDescent="0.35">
      <c r="A2134">
        <v>2132</v>
      </c>
      <c r="B2134" s="5" t="s">
        <v>4344</v>
      </c>
      <c r="C2134" s="5" t="s">
        <v>4345</v>
      </c>
      <c r="D2134" s="6">
        <v>100000</v>
      </c>
      <c r="E2134" s="7">
        <v>2112.9899999999998</v>
      </c>
      <c r="F2134" t="s">
        <v>357</v>
      </c>
      <c r="G2134" t="s">
        <v>17</v>
      </c>
      <c r="H2134" t="s">
        <v>18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2191</v>
      </c>
      <c r="O2134" s="10" t="s">
        <v>8348</v>
      </c>
      <c r="P2134" t="s">
        <v>8349</v>
      </c>
    </row>
    <row r="2135" spans="1:16" ht="58" hidden="1" x14ac:dyDescent="0.35">
      <c r="A2135">
        <v>2133</v>
      </c>
      <c r="B2135" s="5" t="s">
        <v>4346</v>
      </c>
      <c r="C2135" s="5" t="s">
        <v>4347</v>
      </c>
      <c r="D2135" s="6">
        <v>1000</v>
      </c>
      <c r="E2135" s="7">
        <v>16</v>
      </c>
      <c r="F2135" t="s">
        <v>357</v>
      </c>
      <c r="G2135" t="s">
        <v>17</v>
      </c>
      <c r="H2135" t="s">
        <v>18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2191</v>
      </c>
      <c r="O2135" s="10" t="s">
        <v>8348</v>
      </c>
      <c r="P2135" t="s">
        <v>8349</v>
      </c>
    </row>
    <row r="2136" spans="1:16" ht="43.5" hidden="1" x14ac:dyDescent="0.35">
      <c r="A2136">
        <v>2134</v>
      </c>
      <c r="B2136" s="5" t="s">
        <v>4348</v>
      </c>
      <c r="C2136" s="5" t="s">
        <v>4349</v>
      </c>
      <c r="D2136" s="6">
        <v>6000</v>
      </c>
      <c r="E2136" s="7">
        <v>104</v>
      </c>
      <c r="F2136" t="s">
        <v>357</v>
      </c>
      <c r="G2136" t="s">
        <v>17</v>
      </c>
      <c r="H2136" t="s">
        <v>18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2191</v>
      </c>
      <c r="O2136" s="10" t="s">
        <v>8348</v>
      </c>
      <c r="P2136" t="s">
        <v>8349</v>
      </c>
    </row>
    <row r="2137" spans="1:16" ht="43.5" hidden="1" x14ac:dyDescent="0.35">
      <c r="A2137">
        <v>2135</v>
      </c>
      <c r="B2137" s="5" t="s">
        <v>4350</v>
      </c>
      <c r="C2137" s="5" t="s">
        <v>4351</v>
      </c>
      <c r="D2137" s="6">
        <v>5000</v>
      </c>
      <c r="E2137" s="7">
        <v>478</v>
      </c>
      <c r="F2137" t="s">
        <v>357</v>
      </c>
      <c r="G2137" t="s">
        <v>17</v>
      </c>
      <c r="H2137" t="s">
        <v>18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2191</v>
      </c>
      <c r="O2137" s="10" t="s">
        <v>8348</v>
      </c>
      <c r="P2137" t="s">
        <v>8349</v>
      </c>
    </row>
    <row r="2138" spans="1:16" ht="43.5" hidden="1" x14ac:dyDescent="0.35">
      <c r="A2138">
        <v>2136</v>
      </c>
      <c r="B2138" s="5" t="s">
        <v>4352</v>
      </c>
      <c r="C2138" s="5" t="s">
        <v>4353</v>
      </c>
      <c r="D2138" s="6">
        <v>80000</v>
      </c>
      <c r="E2138" s="7">
        <v>47.69</v>
      </c>
      <c r="F2138" t="s">
        <v>357</v>
      </c>
      <c r="G2138" t="s">
        <v>17</v>
      </c>
      <c r="H2138" t="s">
        <v>18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2191</v>
      </c>
      <c r="O2138" s="10" t="s">
        <v>8348</v>
      </c>
      <c r="P2138" t="s">
        <v>8349</v>
      </c>
    </row>
    <row r="2139" spans="1:16" ht="43.5" hidden="1" x14ac:dyDescent="0.35">
      <c r="A2139">
        <v>2137</v>
      </c>
      <c r="B2139" s="5" t="s">
        <v>4354</v>
      </c>
      <c r="C2139" s="5" t="s">
        <v>4355</v>
      </c>
      <c r="D2139" s="6">
        <v>50000</v>
      </c>
      <c r="E2139" s="7">
        <v>14203</v>
      </c>
      <c r="F2139" t="s">
        <v>357</v>
      </c>
      <c r="G2139" t="s">
        <v>159</v>
      </c>
      <c r="H2139" t="s">
        <v>160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2191</v>
      </c>
      <c r="O2139" s="10" t="s">
        <v>8348</v>
      </c>
      <c r="P2139" t="s">
        <v>8349</v>
      </c>
    </row>
    <row r="2140" spans="1:16" ht="29" hidden="1" x14ac:dyDescent="0.35">
      <c r="A2140">
        <v>2138</v>
      </c>
      <c r="B2140" s="5" t="s">
        <v>4356</v>
      </c>
      <c r="C2140" s="5" t="s">
        <v>4357</v>
      </c>
      <c r="D2140" s="6">
        <v>1000</v>
      </c>
      <c r="E2140" s="7">
        <v>128</v>
      </c>
      <c r="F2140" t="s">
        <v>357</v>
      </c>
      <c r="G2140" t="s">
        <v>24</v>
      </c>
      <c r="H2140" t="s">
        <v>25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2191</v>
      </c>
      <c r="O2140" s="10" t="s">
        <v>8348</v>
      </c>
      <c r="P2140" t="s">
        <v>8349</v>
      </c>
    </row>
    <row r="2141" spans="1:16" ht="58" hidden="1" x14ac:dyDescent="0.35">
      <c r="A2141">
        <v>2139</v>
      </c>
      <c r="B2141" s="5" t="s">
        <v>4358</v>
      </c>
      <c r="C2141" s="5" t="s">
        <v>4359</v>
      </c>
      <c r="D2141" s="6">
        <v>30000</v>
      </c>
      <c r="E2141" s="7">
        <v>1626</v>
      </c>
      <c r="F2141" t="s">
        <v>357</v>
      </c>
      <c r="G2141" t="s">
        <v>17</v>
      </c>
      <c r="H2141" t="s">
        <v>18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2191</v>
      </c>
      <c r="O2141" s="10" t="s">
        <v>8348</v>
      </c>
      <c r="P2141" t="s">
        <v>8349</v>
      </c>
    </row>
    <row r="2142" spans="1:16" ht="43.5" hidden="1" x14ac:dyDescent="0.35">
      <c r="A2142">
        <v>2140</v>
      </c>
      <c r="B2142" s="5" t="s">
        <v>4360</v>
      </c>
      <c r="C2142" s="5" t="s">
        <v>4361</v>
      </c>
      <c r="D2142" s="6">
        <v>500000</v>
      </c>
      <c r="E2142" s="7">
        <v>560</v>
      </c>
      <c r="F2142" t="s">
        <v>357</v>
      </c>
      <c r="G2142" t="s">
        <v>17</v>
      </c>
      <c r="H2142" t="s">
        <v>18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2191</v>
      </c>
      <c r="O2142" s="10" t="s">
        <v>8348</v>
      </c>
      <c r="P2142" t="s">
        <v>8349</v>
      </c>
    </row>
    <row r="2143" spans="1:16" ht="58" hidden="1" x14ac:dyDescent="0.35">
      <c r="A2143">
        <v>2141</v>
      </c>
      <c r="B2143" s="5" t="s">
        <v>4362</v>
      </c>
      <c r="C2143" s="5" t="s">
        <v>4363</v>
      </c>
      <c r="D2143" s="6">
        <v>15000</v>
      </c>
      <c r="E2143" s="7">
        <v>0</v>
      </c>
      <c r="F2143" t="s">
        <v>357</v>
      </c>
      <c r="G2143" t="s">
        <v>17</v>
      </c>
      <c r="H2143" t="s">
        <v>18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2191</v>
      </c>
      <c r="O2143" s="10" t="s">
        <v>8348</v>
      </c>
      <c r="P2143" t="s">
        <v>8349</v>
      </c>
    </row>
    <row r="2144" spans="1:16" ht="43.5" hidden="1" x14ac:dyDescent="0.35">
      <c r="A2144">
        <v>2142</v>
      </c>
      <c r="B2144" s="5" t="s">
        <v>4364</v>
      </c>
      <c r="C2144" s="5" t="s">
        <v>4365</v>
      </c>
      <c r="D2144" s="6">
        <v>10500</v>
      </c>
      <c r="E2144" s="7">
        <v>601</v>
      </c>
      <c r="F2144" t="s">
        <v>357</v>
      </c>
      <c r="G2144" t="s">
        <v>502</v>
      </c>
      <c r="H2144" t="s">
        <v>55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2191</v>
      </c>
      <c r="O2144" s="10" t="s">
        <v>8348</v>
      </c>
      <c r="P2144" t="s">
        <v>8349</v>
      </c>
    </row>
    <row r="2145" spans="1:16" ht="43.5" hidden="1" x14ac:dyDescent="0.35">
      <c r="A2145">
        <v>2143</v>
      </c>
      <c r="B2145" s="5" t="s">
        <v>4366</v>
      </c>
      <c r="C2145" s="5" t="s">
        <v>4367</v>
      </c>
      <c r="D2145" s="6">
        <v>2000</v>
      </c>
      <c r="E2145" s="7">
        <v>225</v>
      </c>
      <c r="F2145" t="s">
        <v>357</v>
      </c>
      <c r="G2145" t="s">
        <v>17</v>
      </c>
      <c r="H2145" t="s">
        <v>18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2191</v>
      </c>
      <c r="O2145" s="10" t="s">
        <v>8348</v>
      </c>
      <c r="P2145" t="s">
        <v>8349</v>
      </c>
    </row>
    <row r="2146" spans="1:16" ht="43.5" hidden="1" x14ac:dyDescent="0.35">
      <c r="A2146">
        <v>2144</v>
      </c>
      <c r="B2146" s="5" t="s">
        <v>4368</v>
      </c>
      <c r="C2146" s="5" t="s">
        <v>4369</v>
      </c>
      <c r="D2146" s="6">
        <v>35500</v>
      </c>
      <c r="E2146" s="7">
        <v>607</v>
      </c>
      <c r="F2146" t="s">
        <v>357</v>
      </c>
      <c r="G2146" t="s">
        <v>17</v>
      </c>
      <c r="H2146" t="s">
        <v>18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2191</v>
      </c>
      <c r="O2146" s="10" t="s">
        <v>8348</v>
      </c>
      <c r="P2146" t="s">
        <v>8349</v>
      </c>
    </row>
    <row r="2147" spans="1:16" ht="43.5" hidden="1" x14ac:dyDescent="0.35">
      <c r="A2147">
        <v>2145</v>
      </c>
      <c r="B2147" s="5" t="s">
        <v>4370</v>
      </c>
      <c r="C2147" s="5" t="s">
        <v>4371</v>
      </c>
      <c r="D2147" s="6">
        <v>15000</v>
      </c>
      <c r="E2147" s="7">
        <v>4565</v>
      </c>
      <c r="F2147" t="s">
        <v>357</v>
      </c>
      <c r="G2147" t="s">
        <v>17</v>
      </c>
      <c r="H2147" t="s">
        <v>18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2191</v>
      </c>
      <c r="O2147" s="10" t="s">
        <v>8348</v>
      </c>
      <c r="P2147" t="s">
        <v>8349</v>
      </c>
    </row>
    <row r="2148" spans="1:16" ht="58" hidden="1" x14ac:dyDescent="0.35">
      <c r="A2148">
        <v>2146</v>
      </c>
      <c r="B2148" s="5" t="s">
        <v>4372</v>
      </c>
      <c r="C2148" s="5" t="s">
        <v>4373</v>
      </c>
      <c r="D2148" s="6">
        <v>5000</v>
      </c>
      <c r="E2148" s="7">
        <v>1</v>
      </c>
      <c r="F2148" t="s">
        <v>357</v>
      </c>
      <c r="G2148" t="s">
        <v>17</v>
      </c>
      <c r="H2148" t="s">
        <v>18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2191</v>
      </c>
      <c r="O2148" s="10" t="s">
        <v>8348</v>
      </c>
      <c r="P2148" t="s">
        <v>8349</v>
      </c>
    </row>
    <row r="2149" spans="1:16" hidden="1" x14ac:dyDescent="0.35">
      <c r="A2149">
        <v>2147</v>
      </c>
      <c r="B2149" s="5" t="s">
        <v>4374</v>
      </c>
      <c r="C2149" s="5" t="s">
        <v>4375</v>
      </c>
      <c r="D2149" s="6">
        <v>390000</v>
      </c>
      <c r="E2149" s="7">
        <v>2716</v>
      </c>
      <c r="F2149" t="s">
        <v>357</v>
      </c>
      <c r="G2149" t="s">
        <v>17</v>
      </c>
      <c r="H2149" t="s">
        <v>18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2191</v>
      </c>
      <c r="O2149" s="10" t="s">
        <v>8348</v>
      </c>
      <c r="P2149" t="s">
        <v>8349</v>
      </c>
    </row>
    <row r="2150" spans="1:16" ht="43.5" hidden="1" x14ac:dyDescent="0.35">
      <c r="A2150">
        <v>2148</v>
      </c>
      <c r="B2150" s="5" t="s">
        <v>4376</v>
      </c>
      <c r="C2150" s="5" t="s">
        <v>4377</v>
      </c>
      <c r="D2150" s="6">
        <v>100</v>
      </c>
      <c r="E2150" s="7">
        <v>2</v>
      </c>
      <c r="F2150" t="s">
        <v>357</v>
      </c>
      <c r="G2150" t="s">
        <v>24</v>
      </c>
      <c r="H2150" t="s">
        <v>25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2191</v>
      </c>
      <c r="O2150" s="10" t="s">
        <v>8348</v>
      </c>
      <c r="P2150" t="s">
        <v>8349</v>
      </c>
    </row>
    <row r="2151" spans="1:16" ht="58" hidden="1" x14ac:dyDescent="0.35">
      <c r="A2151">
        <v>2149</v>
      </c>
      <c r="B2151" s="5" t="s">
        <v>4378</v>
      </c>
      <c r="C2151" s="5" t="s">
        <v>4379</v>
      </c>
      <c r="D2151" s="6">
        <v>2000</v>
      </c>
      <c r="E2151" s="7">
        <v>0</v>
      </c>
      <c r="F2151" t="s">
        <v>357</v>
      </c>
      <c r="G2151" t="s">
        <v>17</v>
      </c>
      <c r="H2151" t="s">
        <v>18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2191</v>
      </c>
      <c r="O2151" s="10" t="s">
        <v>8348</v>
      </c>
      <c r="P2151" t="s">
        <v>8349</v>
      </c>
    </row>
    <row r="2152" spans="1:16" hidden="1" x14ac:dyDescent="0.35">
      <c r="A2152">
        <v>2150</v>
      </c>
      <c r="B2152" s="5" t="s">
        <v>4380</v>
      </c>
      <c r="C2152" s="5" t="s">
        <v>4381</v>
      </c>
      <c r="D2152" s="6">
        <v>50000</v>
      </c>
      <c r="E2152" s="7">
        <v>405</v>
      </c>
      <c r="F2152" t="s">
        <v>357</v>
      </c>
      <c r="G2152" t="s">
        <v>410</v>
      </c>
      <c r="H2152" t="s">
        <v>411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2191</v>
      </c>
      <c r="O2152" s="10" t="s">
        <v>8348</v>
      </c>
      <c r="P2152" t="s">
        <v>8349</v>
      </c>
    </row>
    <row r="2153" spans="1:16" ht="43.5" hidden="1" x14ac:dyDescent="0.35">
      <c r="A2153">
        <v>2151</v>
      </c>
      <c r="B2153" s="5" t="s">
        <v>4382</v>
      </c>
      <c r="C2153" s="5" t="s">
        <v>4383</v>
      </c>
      <c r="D2153" s="6">
        <v>45000</v>
      </c>
      <c r="E2153" s="7">
        <v>118</v>
      </c>
      <c r="F2153" t="s">
        <v>357</v>
      </c>
      <c r="G2153" t="s">
        <v>17</v>
      </c>
      <c r="H2153" t="s">
        <v>18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2191</v>
      </c>
      <c r="O2153" s="10" t="s">
        <v>8348</v>
      </c>
      <c r="P2153" t="s">
        <v>8349</v>
      </c>
    </row>
    <row r="2154" spans="1:16" ht="43.5" hidden="1" x14ac:dyDescent="0.35">
      <c r="A2154">
        <v>2152</v>
      </c>
      <c r="B2154" s="5" t="s">
        <v>4384</v>
      </c>
      <c r="C2154" s="5" t="s">
        <v>4385</v>
      </c>
      <c r="D2154" s="6">
        <v>30000</v>
      </c>
      <c r="E2154" s="7">
        <v>50</v>
      </c>
      <c r="F2154" t="s">
        <v>357</v>
      </c>
      <c r="G2154" t="s">
        <v>17</v>
      </c>
      <c r="H2154" t="s">
        <v>18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2191</v>
      </c>
      <c r="O2154" s="10" t="s">
        <v>8348</v>
      </c>
      <c r="P2154" t="s">
        <v>8349</v>
      </c>
    </row>
    <row r="2155" spans="1:16" ht="43.5" hidden="1" x14ac:dyDescent="0.35">
      <c r="A2155">
        <v>2153</v>
      </c>
      <c r="B2155" s="5" t="s">
        <v>4386</v>
      </c>
      <c r="C2155" s="5" t="s">
        <v>4387</v>
      </c>
      <c r="D2155" s="6">
        <v>372625</v>
      </c>
      <c r="E2155" s="7">
        <v>34</v>
      </c>
      <c r="F2155" t="s">
        <v>357</v>
      </c>
      <c r="G2155" t="s">
        <v>17</v>
      </c>
      <c r="H2155" t="s">
        <v>18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2191</v>
      </c>
      <c r="O2155" s="10" t="s">
        <v>8348</v>
      </c>
      <c r="P2155" t="s">
        <v>8349</v>
      </c>
    </row>
    <row r="2156" spans="1:16" ht="29" hidden="1" x14ac:dyDescent="0.35">
      <c r="A2156">
        <v>2154</v>
      </c>
      <c r="B2156" s="5" t="s">
        <v>4388</v>
      </c>
      <c r="C2156" s="5" t="s">
        <v>4389</v>
      </c>
      <c r="D2156" s="6">
        <v>250</v>
      </c>
      <c r="E2156" s="7">
        <v>2</v>
      </c>
      <c r="F2156" t="s">
        <v>357</v>
      </c>
      <c r="G2156" t="s">
        <v>17</v>
      </c>
      <c r="H2156" t="s">
        <v>18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2191</v>
      </c>
      <c r="O2156" s="10" t="s">
        <v>8348</v>
      </c>
      <c r="P2156" t="s">
        <v>8349</v>
      </c>
    </row>
    <row r="2157" spans="1:16" ht="43.5" hidden="1" x14ac:dyDescent="0.35">
      <c r="A2157">
        <v>2155</v>
      </c>
      <c r="B2157" s="5" t="s">
        <v>4390</v>
      </c>
      <c r="C2157" s="5" t="s">
        <v>4391</v>
      </c>
      <c r="D2157" s="6">
        <v>5000</v>
      </c>
      <c r="E2157" s="7">
        <v>115</v>
      </c>
      <c r="F2157" t="s">
        <v>357</v>
      </c>
      <c r="G2157" t="s">
        <v>24</v>
      </c>
      <c r="H2157" t="s">
        <v>25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2191</v>
      </c>
      <c r="O2157" s="10" t="s">
        <v>8348</v>
      </c>
      <c r="P2157" t="s">
        <v>8349</v>
      </c>
    </row>
    <row r="2158" spans="1:16" ht="43.5" hidden="1" x14ac:dyDescent="0.35">
      <c r="A2158">
        <v>2156</v>
      </c>
      <c r="B2158" s="5" t="s">
        <v>4392</v>
      </c>
      <c r="C2158" s="5" t="s">
        <v>4393</v>
      </c>
      <c r="D2158" s="6">
        <v>56000</v>
      </c>
      <c r="E2158" s="7">
        <v>1493</v>
      </c>
      <c r="F2158" t="s">
        <v>357</v>
      </c>
      <c r="G2158" t="s">
        <v>17</v>
      </c>
      <c r="H2158" t="s">
        <v>18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2191</v>
      </c>
      <c r="O2158" s="10" t="s">
        <v>8348</v>
      </c>
      <c r="P2158" t="s">
        <v>8349</v>
      </c>
    </row>
    <row r="2159" spans="1:16" ht="29" hidden="1" x14ac:dyDescent="0.35">
      <c r="A2159">
        <v>2157</v>
      </c>
      <c r="B2159" s="5" t="s">
        <v>4394</v>
      </c>
      <c r="C2159" s="5" t="s">
        <v>4395</v>
      </c>
      <c r="D2159" s="6">
        <v>75000</v>
      </c>
      <c r="E2159" s="7">
        <v>21144</v>
      </c>
      <c r="F2159" t="s">
        <v>357</v>
      </c>
      <c r="G2159" t="s">
        <v>17</v>
      </c>
      <c r="H2159" t="s">
        <v>18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2191</v>
      </c>
      <c r="O2159" s="10" t="s">
        <v>8348</v>
      </c>
      <c r="P2159" t="s">
        <v>8349</v>
      </c>
    </row>
    <row r="2160" spans="1:16" ht="43.5" hidden="1" x14ac:dyDescent="0.35">
      <c r="A2160">
        <v>2158</v>
      </c>
      <c r="B2160" s="5" t="s">
        <v>4396</v>
      </c>
      <c r="C2160" s="5" t="s">
        <v>4397</v>
      </c>
      <c r="D2160" s="6">
        <v>300000</v>
      </c>
      <c r="E2160" s="7">
        <v>19770.11</v>
      </c>
      <c r="F2160" t="s">
        <v>357</v>
      </c>
      <c r="G2160" t="s">
        <v>17</v>
      </c>
      <c r="H2160" t="s">
        <v>18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2191</v>
      </c>
      <c r="O2160" s="10" t="s">
        <v>8348</v>
      </c>
      <c r="P2160" t="s">
        <v>8349</v>
      </c>
    </row>
    <row r="2161" spans="1:16" ht="58" hidden="1" x14ac:dyDescent="0.35">
      <c r="A2161">
        <v>2159</v>
      </c>
      <c r="B2161" s="5" t="s">
        <v>4398</v>
      </c>
      <c r="C2161" s="5" t="s">
        <v>4399</v>
      </c>
      <c r="D2161" s="6">
        <v>3600</v>
      </c>
      <c r="E2161" s="7">
        <v>26</v>
      </c>
      <c r="F2161" t="s">
        <v>357</v>
      </c>
      <c r="G2161" t="s">
        <v>17</v>
      </c>
      <c r="H2161" t="s">
        <v>18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2191</v>
      </c>
      <c r="O2161" s="10" t="s">
        <v>8348</v>
      </c>
      <c r="P2161" t="s">
        <v>8349</v>
      </c>
    </row>
    <row r="2162" spans="1:16" ht="43.5" hidden="1" x14ac:dyDescent="0.35">
      <c r="A2162">
        <v>2160</v>
      </c>
      <c r="B2162" s="5" t="s">
        <v>4400</v>
      </c>
      <c r="C2162" s="5" t="s">
        <v>4401</v>
      </c>
      <c r="D2162" s="6">
        <v>10000</v>
      </c>
      <c r="E2162" s="7">
        <v>85</v>
      </c>
      <c r="F2162" t="s">
        <v>357</v>
      </c>
      <c r="G2162" t="s">
        <v>17</v>
      </c>
      <c r="H2162" t="s">
        <v>18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2191</v>
      </c>
      <c r="O2162" s="10" t="s">
        <v>8348</v>
      </c>
      <c r="P2162" t="s">
        <v>8349</v>
      </c>
    </row>
    <row r="2163" spans="1:16" ht="29" hidden="1" x14ac:dyDescent="0.35">
      <c r="A2163">
        <v>2161</v>
      </c>
      <c r="B2163" s="5" t="s">
        <v>4402</v>
      </c>
      <c r="C2163" s="5" t="s">
        <v>4403</v>
      </c>
      <c r="D2163" s="6">
        <v>400</v>
      </c>
      <c r="E2163" s="7">
        <v>463</v>
      </c>
      <c r="F2163" t="s">
        <v>16</v>
      </c>
      <c r="G2163" t="s">
        <v>17</v>
      </c>
      <c r="H2163" t="s">
        <v>18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1614</v>
      </c>
      <c r="O2163" s="10" t="s">
        <v>8340</v>
      </c>
      <c r="P2163" t="s">
        <v>8341</v>
      </c>
    </row>
    <row r="2164" spans="1:16" ht="43.5" hidden="1" x14ac:dyDescent="0.35">
      <c r="A2164">
        <v>2162</v>
      </c>
      <c r="B2164" s="5" t="s">
        <v>4404</v>
      </c>
      <c r="C2164" s="5" t="s">
        <v>4405</v>
      </c>
      <c r="D2164" s="6">
        <v>4500</v>
      </c>
      <c r="E2164" s="7">
        <v>5052</v>
      </c>
      <c r="F2164" t="s">
        <v>16</v>
      </c>
      <c r="G2164" t="s">
        <v>17</v>
      </c>
      <c r="H2164" t="s">
        <v>18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1614</v>
      </c>
      <c r="O2164" s="10" t="s">
        <v>8340</v>
      </c>
      <c r="P2164" t="s">
        <v>8341</v>
      </c>
    </row>
    <row r="2165" spans="1:16" ht="43.5" hidden="1" x14ac:dyDescent="0.35">
      <c r="A2165">
        <v>2163</v>
      </c>
      <c r="B2165" s="5" t="s">
        <v>4406</v>
      </c>
      <c r="C2165" s="5" t="s">
        <v>4407</v>
      </c>
      <c r="D2165" s="6">
        <v>2500</v>
      </c>
      <c r="E2165" s="7">
        <v>3305</v>
      </c>
      <c r="F2165" t="s">
        <v>16</v>
      </c>
      <c r="G2165" t="s">
        <v>17</v>
      </c>
      <c r="H2165" t="s">
        <v>18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1614</v>
      </c>
      <c r="O2165" s="10" t="s">
        <v>8340</v>
      </c>
      <c r="P2165" t="s">
        <v>8341</v>
      </c>
    </row>
    <row r="2166" spans="1:16" ht="29" hidden="1" x14ac:dyDescent="0.35">
      <c r="A2166">
        <v>2164</v>
      </c>
      <c r="B2166" s="5" t="s">
        <v>4408</v>
      </c>
      <c r="C2166" s="5" t="s">
        <v>4409</v>
      </c>
      <c r="D2166" s="6">
        <v>5500</v>
      </c>
      <c r="E2166" s="7">
        <v>5645</v>
      </c>
      <c r="F2166" t="s">
        <v>16</v>
      </c>
      <c r="G2166" t="s">
        <v>17</v>
      </c>
      <c r="H2166" t="s">
        <v>18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1614</v>
      </c>
      <c r="O2166" s="10" t="s">
        <v>8340</v>
      </c>
      <c r="P2166" t="s">
        <v>8341</v>
      </c>
    </row>
    <row r="2167" spans="1:16" ht="43.5" hidden="1" x14ac:dyDescent="0.35">
      <c r="A2167">
        <v>2165</v>
      </c>
      <c r="B2167" s="5" t="s">
        <v>4410</v>
      </c>
      <c r="C2167" s="5" t="s">
        <v>4411</v>
      </c>
      <c r="D2167" s="6">
        <v>2500</v>
      </c>
      <c r="E2167" s="7">
        <v>3466</v>
      </c>
      <c r="F2167" t="s">
        <v>16</v>
      </c>
      <c r="G2167" t="s">
        <v>179</v>
      </c>
      <c r="H2167" t="s">
        <v>55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1614</v>
      </c>
      <c r="O2167" s="10" t="s">
        <v>8340</v>
      </c>
      <c r="P2167" t="s">
        <v>8341</v>
      </c>
    </row>
    <row r="2168" spans="1:16" ht="58" hidden="1" x14ac:dyDescent="0.35">
      <c r="A2168">
        <v>2166</v>
      </c>
      <c r="B2168" s="5" t="s">
        <v>4412</v>
      </c>
      <c r="C2168" s="5" t="s">
        <v>4413</v>
      </c>
      <c r="D2168" s="6">
        <v>2000</v>
      </c>
      <c r="E2168" s="7">
        <v>2932</v>
      </c>
      <c r="F2168" t="s">
        <v>16</v>
      </c>
      <c r="G2168" t="s">
        <v>17</v>
      </c>
      <c r="H2168" t="s">
        <v>18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1614</v>
      </c>
      <c r="O2168" s="10" t="s">
        <v>8340</v>
      </c>
      <c r="P2168" t="s">
        <v>8341</v>
      </c>
    </row>
    <row r="2169" spans="1:16" ht="29" hidden="1" x14ac:dyDescent="0.35">
      <c r="A2169">
        <v>2167</v>
      </c>
      <c r="B2169" s="5" t="s">
        <v>4414</v>
      </c>
      <c r="C2169" s="5" t="s">
        <v>4415</v>
      </c>
      <c r="D2169" s="6">
        <v>150</v>
      </c>
      <c r="E2169" s="7">
        <v>180</v>
      </c>
      <c r="F2169" t="s">
        <v>16</v>
      </c>
      <c r="G2169" t="s">
        <v>17</v>
      </c>
      <c r="H2169" t="s">
        <v>18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1614</v>
      </c>
      <c r="O2169" s="10" t="s">
        <v>8340</v>
      </c>
      <c r="P2169" t="s">
        <v>8341</v>
      </c>
    </row>
    <row r="2170" spans="1:16" ht="43.5" hidden="1" x14ac:dyDescent="0.35">
      <c r="A2170">
        <v>2168</v>
      </c>
      <c r="B2170" s="5" t="s">
        <v>4416</v>
      </c>
      <c r="C2170" s="5" t="s">
        <v>4417</v>
      </c>
      <c r="D2170" s="6">
        <v>18000</v>
      </c>
      <c r="E2170" s="7">
        <v>21884.69</v>
      </c>
      <c r="F2170" t="s">
        <v>16</v>
      </c>
      <c r="G2170" t="s">
        <v>17</v>
      </c>
      <c r="H2170" t="s">
        <v>18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1614</v>
      </c>
      <c r="O2170" s="10" t="s">
        <v>8340</v>
      </c>
      <c r="P2170" t="s">
        <v>8341</v>
      </c>
    </row>
    <row r="2171" spans="1:16" ht="58" hidden="1" x14ac:dyDescent="0.35">
      <c r="A2171">
        <v>2169</v>
      </c>
      <c r="B2171" s="5" t="s">
        <v>4418</v>
      </c>
      <c r="C2171" s="5" t="s">
        <v>4419</v>
      </c>
      <c r="D2171" s="6">
        <v>153</v>
      </c>
      <c r="E2171" s="7">
        <v>153</v>
      </c>
      <c r="F2171" t="s">
        <v>16</v>
      </c>
      <c r="G2171" t="s">
        <v>17</v>
      </c>
      <c r="H2171" t="s">
        <v>18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1614</v>
      </c>
      <c r="O2171" s="10" t="s">
        <v>8340</v>
      </c>
      <c r="P2171" t="s">
        <v>8341</v>
      </c>
    </row>
    <row r="2172" spans="1:16" ht="43.5" hidden="1" x14ac:dyDescent="0.35">
      <c r="A2172">
        <v>2170</v>
      </c>
      <c r="B2172" s="5" t="s">
        <v>4420</v>
      </c>
      <c r="C2172" s="5" t="s">
        <v>4421</v>
      </c>
      <c r="D2172" s="6">
        <v>350</v>
      </c>
      <c r="E2172" s="7">
        <v>633</v>
      </c>
      <c r="F2172" t="s">
        <v>16</v>
      </c>
      <c r="G2172" t="s">
        <v>17</v>
      </c>
      <c r="H2172" t="s">
        <v>18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1614</v>
      </c>
      <c r="O2172" s="10" t="s">
        <v>8340</v>
      </c>
      <c r="P2172" t="s">
        <v>8341</v>
      </c>
    </row>
    <row r="2173" spans="1:16" ht="43.5" hidden="1" x14ac:dyDescent="0.35">
      <c r="A2173">
        <v>2171</v>
      </c>
      <c r="B2173" s="5" t="s">
        <v>4422</v>
      </c>
      <c r="C2173" s="5" t="s">
        <v>4423</v>
      </c>
      <c r="D2173" s="6">
        <v>4000</v>
      </c>
      <c r="E2173" s="7">
        <v>4243</v>
      </c>
      <c r="F2173" t="s">
        <v>16</v>
      </c>
      <c r="G2173" t="s">
        <v>17</v>
      </c>
      <c r="H2173" t="s">
        <v>18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1614</v>
      </c>
      <c r="O2173" s="10" t="s">
        <v>8340</v>
      </c>
      <c r="P2173" t="s">
        <v>8341</v>
      </c>
    </row>
    <row r="2174" spans="1:16" ht="43.5" hidden="1" x14ac:dyDescent="0.35">
      <c r="A2174">
        <v>2172</v>
      </c>
      <c r="B2174" s="5" t="s">
        <v>4424</v>
      </c>
      <c r="C2174" s="5" t="s">
        <v>4425</v>
      </c>
      <c r="D2174" s="6">
        <v>1000</v>
      </c>
      <c r="E2174" s="7">
        <v>1000</v>
      </c>
      <c r="F2174" t="s">
        <v>16</v>
      </c>
      <c r="G2174" t="s">
        <v>17</v>
      </c>
      <c r="H2174" t="s">
        <v>18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1614</v>
      </c>
      <c r="O2174" s="10" t="s">
        <v>8340</v>
      </c>
      <c r="P2174" t="s">
        <v>8341</v>
      </c>
    </row>
    <row r="2175" spans="1:16" ht="43.5" hidden="1" x14ac:dyDescent="0.35">
      <c r="A2175">
        <v>2173</v>
      </c>
      <c r="B2175" s="5" t="s">
        <v>4426</v>
      </c>
      <c r="C2175" s="5" t="s">
        <v>4427</v>
      </c>
      <c r="D2175" s="6">
        <v>4200</v>
      </c>
      <c r="E2175" s="7">
        <v>5331</v>
      </c>
      <c r="F2175" t="s">
        <v>16</v>
      </c>
      <c r="G2175" t="s">
        <v>17</v>
      </c>
      <c r="H2175" t="s">
        <v>18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1614</v>
      </c>
      <c r="O2175" s="10" t="s">
        <v>8340</v>
      </c>
      <c r="P2175" t="s">
        <v>8341</v>
      </c>
    </row>
    <row r="2176" spans="1:16" ht="58" hidden="1" x14ac:dyDescent="0.35">
      <c r="A2176">
        <v>2174</v>
      </c>
      <c r="B2176" s="5" t="s">
        <v>4428</v>
      </c>
      <c r="C2176" s="5" t="s">
        <v>4429</v>
      </c>
      <c r="D2176" s="6">
        <v>4000</v>
      </c>
      <c r="E2176" s="7">
        <v>4119</v>
      </c>
      <c r="F2176" t="s">
        <v>16</v>
      </c>
      <c r="G2176" t="s">
        <v>24</v>
      </c>
      <c r="H2176" t="s">
        <v>25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1614</v>
      </c>
      <c r="O2176" s="10" t="s">
        <v>8340</v>
      </c>
      <c r="P2176" t="s">
        <v>8341</v>
      </c>
    </row>
    <row r="2177" spans="1:16" ht="43.5" hidden="1" x14ac:dyDescent="0.35">
      <c r="A2177">
        <v>2175</v>
      </c>
      <c r="B2177" s="5" t="s">
        <v>4430</v>
      </c>
      <c r="C2177" s="5" t="s">
        <v>4431</v>
      </c>
      <c r="D2177" s="6">
        <v>700</v>
      </c>
      <c r="E2177" s="7">
        <v>1750</v>
      </c>
      <c r="F2177" t="s">
        <v>16</v>
      </c>
      <c r="G2177" t="s">
        <v>17</v>
      </c>
      <c r="H2177" t="s">
        <v>18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1614</v>
      </c>
      <c r="O2177" s="10" t="s">
        <v>8340</v>
      </c>
      <c r="P2177" t="s">
        <v>8341</v>
      </c>
    </row>
    <row r="2178" spans="1:16" ht="43.5" hidden="1" x14ac:dyDescent="0.35">
      <c r="A2178">
        <v>2176</v>
      </c>
      <c r="B2178" s="5" t="s">
        <v>4432</v>
      </c>
      <c r="C2178" s="5" t="s">
        <v>4433</v>
      </c>
      <c r="D2178" s="6">
        <v>5000</v>
      </c>
      <c r="E2178" s="7">
        <v>6301</v>
      </c>
      <c r="F2178" t="s">
        <v>16</v>
      </c>
      <c r="G2178" t="s">
        <v>17</v>
      </c>
      <c r="H2178" t="s">
        <v>18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1614</v>
      </c>
      <c r="O2178" s="10" t="s">
        <v>8340</v>
      </c>
      <c r="P2178" t="s">
        <v>8341</v>
      </c>
    </row>
    <row r="2179" spans="1:16" ht="72.5" hidden="1" x14ac:dyDescent="0.35">
      <c r="A2179">
        <v>2177</v>
      </c>
      <c r="B2179" s="5" t="s">
        <v>4434</v>
      </c>
      <c r="C2179" s="5" t="s">
        <v>4435</v>
      </c>
      <c r="D2179" s="6">
        <v>2500</v>
      </c>
      <c r="E2179" s="7">
        <v>2503</v>
      </c>
      <c r="F2179" t="s">
        <v>16</v>
      </c>
      <c r="G2179" t="s">
        <v>17</v>
      </c>
      <c r="H2179" t="s">
        <v>18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1614</v>
      </c>
      <c r="O2179" s="10" t="s">
        <v>8340</v>
      </c>
      <c r="P2179" t="s">
        <v>8341</v>
      </c>
    </row>
    <row r="2180" spans="1:16" ht="43.5" hidden="1" x14ac:dyDescent="0.35">
      <c r="A2180">
        <v>2178</v>
      </c>
      <c r="B2180" s="5" t="s">
        <v>4436</v>
      </c>
      <c r="C2180" s="5" t="s">
        <v>4437</v>
      </c>
      <c r="D2180" s="6">
        <v>25000</v>
      </c>
      <c r="E2180" s="7">
        <v>34660</v>
      </c>
      <c r="F2180" t="s">
        <v>16</v>
      </c>
      <c r="G2180" t="s">
        <v>17</v>
      </c>
      <c r="H2180" t="s">
        <v>18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1614</v>
      </c>
      <c r="O2180" s="10" t="s">
        <v>8340</v>
      </c>
      <c r="P2180" t="s">
        <v>8341</v>
      </c>
    </row>
    <row r="2181" spans="1:16" ht="43.5" hidden="1" x14ac:dyDescent="0.35">
      <c r="A2181">
        <v>2179</v>
      </c>
      <c r="B2181" s="5" t="s">
        <v>4438</v>
      </c>
      <c r="C2181" s="5" t="s">
        <v>4439</v>
      </c>
      <c r="D2181" s="6">
        <v>1000</v>
      </c>
      <c r="E2181" s="7">
        <v>1614</v>
      </c>
      <c r="F2181" t="s">
        <v>16</v>
      </c>
      <c r="G2181" t="s">
        <v>17</v>
      </c>
      <c r="H2181" t="s">
        <v>18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1614</v>
      </c>
      <c r="O2181" s="10" t="s">
        <v>8340</v>
      </c>
      <c r="P2181" t="s">
        <v>8341</v>
      </c>
    </row>
    <row r="2182" spans="1:16" ht="29" hidden="1" x14ac:dyDescent="0.35">
      <c r="A2182">
        <v>2180</v>
      </c>
      <c r="B2182" s="5" t="s">
        <v>4440</v>
      </c>
      <c r="C2182" s="5" t="s">
        <v>4441</v>
      </c>
      <c r="D2182" s="6">
        <v>5000</v>
      </c>
      <c r="E2182" s="7">
        <v>5359.21</v>
      </c>
      <c r="F2182" t="s">
        <v>16</v>
      </c>
      <c r="G2182" t="s">
        <v>17</v>
      </c>
      <c r="H2182" t="s">
        <v>18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1614</v>
      </c>
      <c r="O2182" s="10" t="s">
        <v>8340</v>
      </c>
      <c r="P2182" t="s">
        <v>8341</v>
      </c>
    </row>
    <row r="2183" spans="1:16" ht="58" hidden="1" x14ac:dyDescent="0.35">
      <c r="A2183">
        <v>2181</v>
      </c>
      <c r="B2183" s="5" t="s">
        <v>4442</v>
      </c>
      <c r="C2183" s="5" t="s">
        <v>4443</v>
      </c>
      <c r="D2183" s="6">
        <v>2000</v>
      </c>
      <c r="E2183" s="7">
        <v>3062</v>
      </c>
      <c r="F2183" t="s">
        <v>16</v>
      </c>
      <c r="G2183" t="s">
        <v>17</v>
      </c>
      <c r="H2183" t="s">
        <v>18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4444</v>
      </c>
      <c r="O2183" s="10" t="s">
        <v>8348</v>
      </c>
      <c r="P2183" t="s">
        <v>8366</v>
      </c>
    </row>
    <row r="2184" spans="1:16" ht="43.5" hidden="1" x14ac:dyDescent="0.35">
      <c r="A2184">
        <v>2182</v>
      </c>
      <c r="B2184" s="5" t="s">
        <v>4445</v>
      </c>
      <c r="C2184" s="5" t="s">
        <v>4446</v>
      </c>
      <c r="D2184" s="6">
        <v>3000</v>
      </c>
      <c r="E2184" s="7">
        <v>15725</v>
      </c>
      <c r="F2184" t="s">
        <v>16</v>
      </c>
      <c r="G2184" t="s">
        <v>159</v>
      </c>
      <c r="H2184" t="s">
        <v>160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4444</v>
      </c>
      <c r="O2184" s="10" t="s">
        <v>8348</v>
      </c>
      <c r="P2184" t="s">
        <v>8366</v>
      </c>
    </row>
    <row r="2185" spans="1:16" ht="43.5" hidden="1" x14ac:dyDescent="0.35">
      <c r="A2185">
        <v>2183</v>
      </c>
      <c r="B2185" s="5" t="s">
        <v>4447</v>
      </c>
      <c r="C2185" s="5" t="s">
        <v>4448</v>
      </c>
      <c r="D2185" s="6">
        <v>1800</v>
      </c>
      <c r="E2185" s="7">
        <v>8807</v>
      </c>
      <c r="F2185" t="s">
        <v>16</v>
      </c>
      <c r="G2185" t="s">
        <v>17</v>
      </c>
      <c r="H2185" t="s">
        <v>18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4444</v>
      </c>
      <c r="O2185" s="10" t="s">
        <v>8348</v>
      </c>
      <c r="P2185" t="s">
        <v>8366</v>
      </c>
    </row>
    <row r="2186" spans="1:16" ht="58" hidden="1" x14ac:dyDescent="0.35">
      <c r="A2186">
        <v>2184</v>
      </c>
      <c r="B2186" s="5" t="s">
        <v>4449</v>
      </c>
      <c r="C2186" s="5" t="s">
        <v>4450</v>
      </c>
      <c r="D2186" s="6">
        <v>10000</v>
      </c>
      <c r="E2186" s="7">
        <v>28474</v>
      </c>
      <c r="F2186" t="s">
        <v>16</v>
      </c>
      <c r="G2186" t="s">
        <v>17</v>
      </c>
      <c r="H2186" t="s">
        <v>18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4444</v>
      </c>
      <c r="O2186" s="10" t="s">
        <v>8348</v>
      </c>
      <c r="P2186" t="s">
        <v>8366</v>
      </c>
    </row>
    <row r="2187" spans="1:16" ht="43.5" hidden="1" x14ac:dyDescent="0.35">
      <c r="A2187">
        <v>2185</v>
      </c>
      <c r="B2187" s="5" t="s">
        <v>4451</v>
      </c>
      <c r="C2187" s="5" t="s">
        <v>4452</v>
      </c>
      <c r="D2187" s="6">
        <v>5000</v>
      </c>
      <c r="E2187" s="7">
        <v>92848.5</v>
      </c>
      <c r="F2187" t="s">
        <v>16</v>
      </c>
      <c r="G2187" t="s">
        <v>24</v>
      </c>
      <c r="H2187" t="s">
        <v>25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4444</v>
      </c>
      <c r="O2187" s="10" t="s">
        <v>8348</v>
      </c>
      <c r="P2187" t="s">
        <v>8366</v>
      </c>
    </row>
    <row r="2188" spans="1:16" ht="43.5" hidden="1" x14ac:dyDescent="0.35">
      <c r="A2188">
        <v>2186</v>
      </c>
      <c r="B2188" s="5" t="s">
        <v>4453</v>
      </c>
      <c r="C2188" s="5" t="s">
        <v>4454</v>
      </c>
      <c r="D2188" s="6">
        <v>20000</v>
      </c>
      <c r="E2188" s="7">
        <v>21935</v>
      </c>
      <c r="F2188" t="s">
        <v>16</v>
      </c>
      <c r="G2188" t="s">
        <v>17</v>
      </c>
      <c r="H2188" t="s">
        <v>18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4444</v>
      </c>
      <c r="O2188" s="10" t="s">
        <v>8348</v>
      </c>
      <c r="P2188" t="s">
        <v>8366</v>
      </c>
    </row>
    <row r="2189" spans="1:16" ht="43.5" hidden="1" x14ac:dyDescent="0.35">
      <c r="A2189">
        <v>2187</v>
      </c>
      <c r="B2189" s="5" t="s">
        <v>4455</v>
      </c>
      <c r="C2189" s="5" t="s">
        <v>4456</v>
      </c>
      <c r="D2189" s="6">
        <v>20000</v>
      </c>
      <c r="E2189" s="7">
        <v>202928.5</v>
      </c>
      <c r="F2189" t="s">
        <v>16</v>
      </c>
      <c r="G2189" t="s">
        <v>17</v>
      </c>
      <c r="H2189" t="s">
        <v>18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4444</v>
      </c>
      <c r="O2189" s="10" t="s">
        <v>8348</v>
      </c>
      <c r="P2189" t="s">
        <v>8366</v>
      </c>
    </row>
    <row r="2190" spans="1:16" ht="43.5" hidden="1" x14ac:dyDescent="0.35">
      <c r="A2190">
        <v>2188</v>
      </c>
      <c r="B2190" s="5" t="s">
        <v>4457</v>
      </c>
      <c r="C2190" s="5" t="s">
        <v>4458</v>
      </c>
      <c r="D2190" s="6">
        <v>5494</v>
      </c>
      <c r="E2190" s="7">
        <v>22645</v>
      </c>
      <c r="F2190" t="s">
        <v>16</v>
      </c>
      <c r="G2190" t="s">
        <v>50</v>
      </c>
      <c r="H2190" t="s">
        <v>51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4444</v>
      </c>
      <c r="O2190" s="10" t="s">
        <v>8348</v>
      </c>
      <c r="P2190" t="s">
        <v>8366</v>
      </c>
    </row>
    <row r="2191" spans="1:16" ht="43.5" hidden="1" x14ac:dyDescent="0.35">
      <c r="A2191">
        <v>2189</v>
      </c>
      <c r="B2191" s="5" t="s">
        <v>4459</v>
      </c>
      <c r="C2191" s="5" t="s">
        <v>4460</v>
      </c>
      <c r="D2191" s="6">
        <v>1200</v>
      </c>
      <c r="E2191" s="7">
        <v>6039</v>
      </c>
      <c r="F2191" t="s">
        <v>16</v>
      </c>
      <c r="G2191" t="s">
        <v>24</v>
      </c>
      <c r="H2191" t="s">
        <v>25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4444</v>
      </c>
      <c r="O2191" s="10" t="s">
        <v>8348</v>
      </c>
      <c r="P2191" t="s">
        <v>8366</v>
      </c>
    </row>
    <row r="2192" spans="1:16" ht="43.5" hidden="1" x14ac:dyDescent="0.35">
      <c r="A2192">
        <v>2190</v>
      </c>
      <c r="B2192" s="5" t="s">
        <v>4461</v>
      </c>
      <c r="C2192" s="5" t="s">
        <v>4462</v>
      </c>
      <c r="D2192" s="6">
        <v>19000</v>
      </c>
      <c r="E2192" s="7">
        <v>35076</v>
      </c>
      <c r="F2192" t="s">
        <v>16</v>
      </c>
      <c r="G2192" t="s">
        <v>17</v>
      </c>
      <c r="H2192" t="s">
        <v>18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4444</v>
      </c>
      <c r="O2192" s="10" t="s">
        <v>8348</v>
      </c>
      <c r="P2192" t="s">
        <v>8366</v>
      </c>
    </row>
    <row r="2193" spans="1:16" ht="58" hidden="1" x14ac:dyDescent="0.35">
      <c r="A2193">
        <v>2191</v>
      </c>
      <c r="B2193" s="5" t="s">
        <v>4463</v>
      </c>
      <c r="C2193" s="5" t="s">
        <v>4464</v>
      </c>
      <c r="D2193" s="6">
        <v>750</v>
      </c>
      <c r="E2193" s="7">
        <v>898</v>
      </c>
      <c r="F2193" t="s">
        <v>16</v>
      </c>
      <c r="G2193" t="s">
        <v>24</v>
      </c>
      <c r="H2193" t="s">
        <v>25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4444</v>
      </c>
      <c r="O2193" s="10" t="s">
        <v>8348</v>
      </c>
      <c r="P2193" t="s">
        <v>8366</v>
      </c>
    </row>
    <row r="2194" spans="1:16" ht="58" hidden="1" x14ac:dyDescent="0.35">
      <c r="A2194">
        <v>2192</v>
      </c>
      <c r="B2194" s="5" t="s">
        <v>4465</v>
      </c>
      <c r="C2194" s="5" t="s">
        <v>4466</v>
      </c>
      <c r="D2194" s="6">
        <v>12000</v>
      </c>
      <c r="E2194" s="7">
        <v>129748.82</v>
      </c>
      <c r="F2194" t="s">
        <v>16</v>
      </c>
      <c r="G2194" t="s">
        <v>24</v>
      </c>
      <c r="H2194" t="s">
        <v>25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4444</v>
      </c>
      <c r="O2194" s="10" t="s">
        <v>8348</v>
      </c>
      <c r="P2194" t="s">
        <v>8366</v>
      </c>
    </row>
    <row r="2195" spans="1:16" ht="58" hidden="1" x14ac:dyDescent="0.35">
      <c r="A2195">
        <v>2193</v>
      </c>
      <c r="B2195" s="5" t="s">
        <v>4467</v>
      </c>
      <c r="C2195" s="5" t="s">
        <v>4468</v>
      </c>
      <c r="D2195" s="6">
        <v>15000</v>
      </c>
      <c r="E2195" s="7">
        <v>67856</v>
      </c>
      <c r="F2195" t="s">
        <v>16</v>
      </c>
      <c r="G2195" t="s">
        <v>17</v>
      </c>
      <c r="H2195" t="s">
        <v>18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4444</v>
      </c>
      <c r="O2195" s="10" t="s">
        <v>8348</v>
      </c>
      <c r="P2195" t="s">
        <v>8366</v>
      </c>
    </row>
    <row r="2196" spans="1:16" ht="58" hidden="1" x14ac:dyDescent="0.35">
      <c r="A2196">
        <v>2194</v>
      </c>
      <c r="B2196" s="5" t="s">
        <v>4469</v>
      </c>
      <c r="C2196" s="5" t="s">
        <v>4470</v>
      </c>
      <c r="D2196" s="6">
        <v>10000</v>
      </c>
      <c r="E2196" s="7">
        <v>53737</v>
      </c>
      <c r="F2196" t="s">
        <v>16</v>
      </c>
      <c r="G2196" t="s">
        <v>17</v>
      </c>
      <c r="H2196" t="s">
        <v>18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4444</v>
      </c>
      <c r="O2196" s="10" t="s">
        <v>8348</v>
      </c>
      <c r="P2196" t="s">
        <v>8366</v>
      </c>
    </row>
    <row r="2197" spans="1:16" ht="29" hidden="1" x14ac:dyDescent="0.35">
      <c r="A2197">
        <v>2195</v>
      </c>
      <c r="B2197" s="5" t="s">
        <v>4471</v>
      </c>
      <c r="C2197" s="5" t="s">
        <v>4472</v>
      </c>
      <c r="D2197" s="6">
        <v>4600</v>
      </c>
      <c r="E2197" s="7">
        <v>5535</v>
      </c>
      <c r="F2197" t="s">
        <v>16</v>
      </c>
      <c r="G2197" t="s">
        <v>17</v>
      </c>
      <c r="H2197" t="s">
        <v>18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4444</v>
      </c>
      <c r="O2197" s="10" t="s">
        <v>8348</v>
      </c>
      <c r="P2197" t="s">
        <v>8366</v>
      </c>
    </row>
    <row r="2198" spans="1:16" ht="29" hidden="1" x14ac:dyDescent="0.35">
      <c r="A2198">
        <v>2196</v>
      </c>
      <c r="B2198" s="5" t="s">
        <v>4473</v>
      </c>
      <c r="C2198" s="5" t="s">
        <v>4474</v>
      </c>
      <c r="D2198" s="6">
        <v>14000</v>
      </c>
      <c r="E2198" s="7">
        <v>15937</v>
      </c>
      <c r="F2198" t="s">
        <v>16</v>
      </c>
      <c r="G2198" t="s">
        <v>17</v>
      </c>
      <c r="H2198" t="s">
        <v>18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4444</v>
      </c>
      <c r="O2198" s="10" t="s">
        <v>8348</v>
      </c>
      <c r="P2198" t="s">
        <v>8366</v>
      </c>
    </row>
    <row r="2199" spans="1:16" ht="43.5" hidden="1" x14ac:dyDescent="0.35">
      <c r="A2199">
        <v>2197</v>
      </c>
      <c r="B2199" s="5" t="s">
        <v>4475</v>
      </c>
      <c r="C2199" s="5" t="s">
        <v>4476</v>
      </c>
      <c r="D2199" s="6">
        <v>30000</v>
      </c>
      <c r="E2199" s="7">
        <v>285309.33</v>
      </c>
      <c r="F2199" t="s">
        <v>16</v>
      </c>
      <c r="G2199" t="s">
        <v>17</v>
      </c>
      <c r="H2199" t="s">
        <v>18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4444</v>
      </c>
      <c r="O2199" s="10" t="s">
        <v>8348</v>
      </c>
      <c r="P2199" t="s">
        <v>8366</v>
      </c>
    </row>
    <row r="2200" spans="1:16" ht="43.5" hidden="1" x14ac:dyDescent="0.35">
      <c r="A2200">
        <v>2198</v>
      </c>
      <c r="B2200" s="5" t="s">
        <v>4477</v>
      </c>
      <c r="C2200" s="5" t="s">
        <v>4478</v>
      </c>
      <c r="D2200" s="6">
        <v>40000</v>
      </c>
      <c r="E2200" s="7">
        <v>53157</v>
      </c>
      <c r="F2200" t="s">
        <v>16</v>
      </c>
      <c r="G2200" t="s">
        <v>17</v>
      </c>
      <c r="H2200" t="s">
        <v>18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4444</v>
      </c>
      <c r="O2200" s="10" t="s">
        <v>8348</v>
      </c>
      <c r="P2200" t="s">
        <v>8366</v>
      </c>
    </row>
    <row r="2201" spans="1:16" ht="29" hidden="1" x14ac:dyDescent="0.35">
      <c r="A2201">
        <v>2199</v>
      </c>
      <c r="B2201" s="5" t="s">
        <v>4479</v>
      </c>
      <c r="C2201" s="5" t="s">
        <v>4480</v>
      </c>
      <c r="D2201" s="6">
        <v>9000</v>
      </c>
      <c r="E2201" s="7">
        <v>13228</v>
      </c>
      <c r="F2201" t="s">
        <v>16</v>
      </c>
      <c r="G2201" t="s">
        <v>2455</v>
      </c>
      <c r="H2201" t="s">
        <v>55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4444</v>
      </c>
      <c r="O2201" s="10" t="s">
        <v>8348</v>
      </c>
      <c r="P2201" t="s">
        <v>8366</v>
      </c>
    </row>
    <row r="2202" spans="1:16" ht="43.5" hidden="1" x14ac:dyDescent="0.35">
      <c r="A2202">
        <v>2200</v>
      </c>
      <c r="B2202" s="5" t="s">
        <v>4481</v>
      </c>
      <c r="C2202" s="5" t="s">
        <v>4482</v>
      </c>
      <c r="D2202" s="6">
        <v>2000</v>
      </c>
      <c r="E2202" s="7">
        <v>10843</v>
      </c>
      <c r="F2202" t="s">
        <v>16</v>
      </c>
      <c r="G2202" t="s">
        <v>24</v>
      </c>
      <c r="H2202" t="s">
        <v>25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4444</v>
      </c>
      <c r="O2202" s="10" t="s">
        <v>8348</v>
      </c>
      <c r="P2202" t="s">
        <v>8366</v>
      </c>
    </row>
    <row r="2203" spans="1:16" ht="43.5" hidden="1" x14ac:dyDescent="0.35">
      <c r="A2203">
        <v>2201</v>
      </c>
      <c r="B2203" s="5" t="s">
        <v>4483</v>
      </c>
      <c r="C2203" s="5" t="s">
        <v>4484</v>
      </c>
      <c r="D2203" s="6">
        <v>110</v>
      </c>
      <c r="E2203" s="7">
        <v>420.99</v>
      </c>
      <c r="F2203" t="s">
        <v>16</v>
      </c>
      <c r="G2203" t="s">
        <v>24</v>
      </c>
      <c r="H2203" t="s">
        <v>25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2101</v>
      </c>
      <c r="O2203" s="10" t="s">
        <v>8340</v>
      </c>
      <c r="P2203" t="s">
        <v>8345</v>
      </c>
    </row>
    <row r="2204" spans="1:16" ht="29" hidden="1" x14ac:dyDescent="0.35">
      <c r="A2204">
        <v>2202</v>
      </c>
      <c r="B2204" s="5" t="s">
        <v>4485</v>
      </c>
      <c r="C2204" s="5" t="s">
        <v>4486</v>
      </c>
      <c r="D2204" s="6">
        <v>4000</v>
      </c>
      <c r="E2204" s="7">
        <v>28167.25</v>
      </c>
      <c r="F2204" t="s">
        <v>16</v>
      </c>
      <c r="G2204" t="s">
        <v>17</v>
      </c>
      <c r="H2204" t="s">
        <v>18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2101</v>
      </c>
      <c r="O2204" s="10" t="s">
        <v>8340</v>
      </c>
      <c r="P2204" t="s">
        <v>8345</v>
      </c>
    </row>
    <row r="2205" spans="1:16" ht="43.5" hidden="1" x14ac:dyDescent="0.35">
      <c r="A2205">
        <v>2203</v>
      </c>
      <c r="B2205" s="5" t="s">
        <v>4487</v>
      </c>
      <c r="C2205" s="5" t="s">
        <v>4488</v>
      </c>
      <c r="D2205" s="6">
        <v>2000</v>
      </c>
      <c r="E2205" s="7">
        <v>2191</v>
      </c>
      <c r="F2205" t="s">
        <v>16</v>
      </c>
      <c r="G2205" t="s">
        <v>159</v>
      </c>
      <c r="H2205" t="s">
        <v>160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2101</v>
      </c>
      <c r="O2205" s="10" t="s">
        <v>8340</v>
      </c>
      <c r="P2205" t="s">
        <v>8345</v>
      </c>
    </row>
    <row r="2206" spans="1:16" ht="43.5" hidden="1" x14ac:dyDescent="0.35">
      <c r="A2206">
        <v>2204</v>
      </c>
      <c r="B2206" s="5" t="s">
        <v>4489</v>
      </c>
      <c r="C2206" s="5" t="s">
        <v>4490</v>
      </c>
      <c r="D2206" s="6">
        <v>1500</v>
      </c>
      <c r="E2206" s="7">
        <v>1993</v>
      </c>
      <c r="F2206" t="s">
        <v>16</v>
      </c>
      <c r="G2206" t="s">
        <v>17</v>
      </c>
      <c r="H2206" t="s">
        <v>18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2101</v>
      </c>
      <c r="O2206" s="10" t="s">
        <v>8340</v>
      </c>
      <c r="P2206" t="s">
        <v>8345</v>
      </c>
    </row>
    <row r="2207" spans="1:16" ht="43.5" hidden="1" x14ac:dyDescent="0.35">
      <c r="A2207">
        <v>2205</v>
      </c>
      <c r="B2207" s="5" t="s">
        <v>4491</v>
      </c>
      <c r="C2207" s="5" t="s">
        <v>4492</v>
      </c>
      <c r="D2207" s="6">
        <v>750</v>
      </c>
      <c r="E2207" s="7">
        <v>1140</v>
      </c>
      <c r="F2207" t="s">
        <v>16</v>
      </c>
      <c r="G2207" t="s">
        <v>17</v>
      </c>
      <c r="H2207" t="s">
        <v>18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2101</v>
      </c>
      <c r="O2207" s="10" t="s">
        <v>8340</v>
      </c>
      <c r="P2207" t="s">
        <v>8345</v>
      </c>
    </row>
    <row r="2208" spans="1:16" ht="43.5" hidden="1" x14ac:dyDescent="0.35">
      <c r="A2208">
        <v>2206</v>
      </c>
      <c r="B2208" s="5" t="s">
        <v>4493</v>
      </c>
      <c r="C2208" s="5" t="s">
        <v>4494</v>
      </c>
      <c r="D2208" s="6">
        <v>1100</v>
      </c>
      <c r="E2208" s="7">
        <v>1130</v>
      </c>
      <c r="F2208" t="s">
        <v>16</v>
      </c>
      <c r="G2208" t="s">
        <v>17</v>
      </c>
      <c r="H2208" t="s">
        <v>18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2101</v>
      </c>
      <c r="O2208" s="10" t="s">
        <v>8340</v>
      </c>
      <c r="P2208" t="s">
        <v>8345</v>
      </c>
    </row>
    <row r="2209" spans="1:16" ht="43.5" hidden="1" x14ac:dyDescent="0.35">
      <c r="A2209">
        <v>2207</v>
      </c>
      <c r="B2209" s="5" t="s">
        <v>4495</v>
      </c>
      <c r="C2209" s="5" t="s">
        <v>4496</v>
      </c>
      <c r="D2209" s="6">
        <v>2000</v>
      </c>
      <c r="E2209" s="7">
        <v>2000</v>
      </c>
      <c r="F2209" t="s">
        <v>16</v>
      </c>
      <c r="G2209" t="s">
        <v>17</v>
      </c>
      <c r="H2209" t="s">
        <v>18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2101</v>
      </c>
      <c r="O2209" s="10" t="s">
        <v>8340</v>
      </c>
      <c r="P2209" t="s">
        <v>8345</v>
      </c>
    </row>
    <row r="2210" spans="1:16" ht="43.5" hidden="1" x14ac:dyDescent="0.35">
      <c r="A2210">
        <v>2208</v>
      </c>
      <c r="B2210" s="5" t="s">
        <v>4497</v>
      </c>
      <c r="C2210" s="5" t="s">
        <v>4498</v>
      </c>
      <c r="D2210" s="6">
        <v>1000</v>
      </c>
      <c r="E2210" s="7">
        <v>1016</v>
      </c>
      <c r="F2210" t="s">
        <v>16</v>
      </c>
      <c r="G2210" t="s">
        <v>17</v>
      </c>
      <c r="H2210" t="s">
        <v>18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2101</v>
      </c>
      <c r="O2210" s="10" t="s">
        <v>8340</v>
      </c>
      <c r="P2210" t="s">
        <v>8345</v>
      </c>
    </row>
    <row r="2211" spans="1:16" ht="29" hidden="1" x14ac:dyDescent="0.35">
      <c r="A2211">
        <v>2209</v>
      </c>
      <c r="B2211" s="5" t="s">
        <v>4499</v>
      </c>
      <c r="C2211" s="5" t="s">
        <v>4500</v>
      </c>
      <c r="D2211" s="6">
        <v>500</v>
      </c>
      <c r="E2211" s="7">
        <v>754</v>
      </c>
      <c r="F2211" t="s">
        <v>16</v>
      </c>
      <c r="G2211" t="s">
        <v>24</v>
      </c>
      <c r="H2211" t="s">
        <v>25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2101</v>
      </c>
      <c r="O2211" s="10" t="s">
        <v>8340</v>
      </c>
      <c r="P2211" t="s">
        <v>8345</v>
      </c>
    </row>
    <row r="2212" spans="1:16" ht="58" hidden="1" x14ac:dyDescent="0.35">
      <c r="A2212">
        <v>2210</v>
      </c>
      <c r="B2212" s="5" t="s">
        <v>4501</v>
      </c>
      <c r="C2212" s="5" t="s">
        <v>4502</v>
      </c>
      <c r="D2212" s="6">
        <v>4000</v>
      </c>
      <c r="E2212" s="7">
        <v>4457</v>
      </c>
      <c r="F2212" t="s">
        <v>16</v>
      </c>
      <c r="G2212" t="s">
        <v>17</v>
      </c>
      <c r="H2212" t="s">
        <v>18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2101</v>
      </c>
      <c r="O2212" s="10" t="s">
        <v>8340</v>
      </c>
      <c r="P2212" t="s">
        <v>8345</v>
      </c>
    </row>
    <row r="2213" spans="1:16" ht="58" hidden="1" x14ac:dyDescent="0.35">
      <c r="A2213">
        <v>2211</v>
      </c>
      <c r="B2213" s="5" t="s">
        <v>4503</v>
      </c>
      <c r="C2213" s="5" t="s">
        <v>4504</v>
      </c>
      <c r="D2213" s="6">
        <v>2500</v>
      </c>
      <c r="E2213" s="7">
        <v>4890</v>
      </c>
      <c r="F2213" t="s">
        <v>16</v>
      </c>
      <c r="G2213" t="s">
        <v>17</v>
      </c>
      <c r="H2213" t="s">
        <v>18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2101</v>
      </c>
      <c r="O2213" s="10" t="s">
        <v>8340</v>
      </c>
      <c r="P2213" t="s">
        <v>8345</v>
      </c>
    </row>
    <row r="2214" spans="1:16" ht="58" hidden="1" x14ac:dyDescent="0.35">
      <c r="A2214">
        <v>2212</v>
      </c>
      <c r="B2214" s="5" t="s">
        <v>4505</v>
      </c>
      <c r="C2214" s="5" t="s">
        <v>4506</v>
      </c>
      <c r="D2214" s="6">
        <v>6000</v>
      </c>
      <c r="E2214" s="7">
        <v>6863</v>
      </c>
      <c r="F2214" t="s">
        <v>16</v>
      </c>
      <c r="G2214" t="s">
        <v>17</v>
      </c>
      <c r="H2214" t="s">
        <v>18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2101</v>
      </c>
      <c r="O2214" s="10" t="s">
        <v>8340</v>
      </c>
      <c r="P2214" t="s">
        <v>8345</v>
      </c>
    </row>
    <row r="2215" spans="1:16" ht="72.5" hidden="1" x14ac:dyDescent="0.35">
      <c r="A2215">
        <v>2213</v>
      </c>
      <c r="B2215" s="5" t="s">
        <v>4507</v>
      </c>
      <c r="C2215" s="5" t="s">
        <v>4508</v>
      </c>
      <c r="D2215" s="6">
        <v>5</v>
      </c>
      <c r="E2215" s="7">
        <v>10</v>
      </c>
      <c r="F2215" t="s">
        <v>16</v>
      </c>
      <c r="G2215" t="s">
        <v>17</v>
      </c>
      <c r="H2215" t="s">
        <v>18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2101</v>
      </c>
      <c r="O2215" s="10" t="s">
        <v>8340</v>
      </c>
      <c r="P2215" t="s">
        <v>8345</v>
      </c>
    </row>
    <row r="2216" spans="1:16" ht="43.5" hidden="1" x14ac:dyDescent="0.35">
      <c r="A2216">
        <v>2214</v>
      </c>
      <c r="B2216" s="5" t="s">
        <v>4509</v>
      </c>
      <c r="C2216" s="5" t="s">
        <v>4510</v>
      </c>
      <c r="D2216" s="6">
        <v>600</v>
      </c>
      <c r="E2216" s="7">
        <v>1755.01</v>
      </c>
      <c r="F2216" t="s">
        <v>16</v>
      </c>
      <c r="G2216" t="s">
        <v>17</v>
      </c>
      <c r="H2216" t="s">
        <v>18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2101</v>
      </c>
      <c r="O2216" s="10" t="s">
        <v>8340</v>
      </c>
      <c r="P2216" t="s">
        <v>8345</v>
      </c>
    </row>
    <row r="2217" spans="1:16" ht="29" hidden="1" x14ac:dyDescent="0.35">
      <c r="A2217">
        <v>2215</v>
      </c>
      <c r="B2217" s="5" t="s">
        <v>4511</v>
      </c>
      <c r="C2217" s="5" t="s">
        <v>4512</v>
      </c>
      <c r="D2217" s="6">
        <v>550</v>
      </c>
      <c r="E2217" s="7">
        <v>860</v>
      </c>
      <c r="F2217" t="s">
        <v>16</v>
      </c>
      <c r="G2217" t="s">
        <v>17</v>
      </c>
      <c r="H2217" t="s">
        <v>18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2101</v>
      </c>
      <c r="O2217" s="10" t="s">
        <v>8340</v>
      </c>
      <c r="P2217" t="s">
        <v>8345</v>
      </c>
    </row>
    <row r="2218" spans="1:16" ht="43.5" hidden="1" x14ac:dyDescent="0.35">
      <c r="A2218">
        <v>2216</v>
      </c>
      <c r="B2218" s="5" t="s">
        <v>4513</v>
      </c>
      <c r="C2218" s="5" t="s">
        <v>4514</v>
      </c>
      <c r="D2218" s="6">
        <v>300</v>
      </c>
      <c r="E2218" s="7">
        <v>317</v>
      </c>
      <c r="F2218" t="s">
        <v>16</v>
      </c>
      <c r="G2218" t="s">
        <v>17</v>
      </c>
      <c r="H2218" t="s">
        <v>18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2101</v>
      </c>
      <c r="O2218" s="10" t="s">
        <v>8340</v>
      </c>
      <c r="P2218" t="s">
        <v>8345</v>
      </c>
    </row>
    <row r="2219" spans="1:16" ht="43.5" hidden="1" x14ac:dyDescent="0.35">
      <c r="A2219">
        <v>2217</v>
      </c>
      <c r="B2219" s="5" t="s">
        <v>4515</v>
      </c>
      <c r="C2219" s="5" t="s">
        <v>4516</v>
      </c>
      <c r="D2219" s="6">
        <v>420</v>
      </c>
      <c r="E2219" s="7">
        <v>425</v>
      </c>
      <c r="F2219" t="s">
        <v>16</v>
      </c>
      <c r="G2219" t="s">
        <v>17</v>
      </c>
      <c r="H2219" t="s">
        <v>18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2101</v>
      </c>
      <c r="O2219" s="10" t="s">
        <v>8340</v>
      </c>
      <c r="P2219" t="s">
        <v>8345</v>
      </c>
    </row>
    <row r="2220" spans="1:16" ht="43.5" hidden="1" x14ac:dyDescent="0.35">
      <c r="A2220">
        <v>2218</v>
      </c>
      <c r="B2220" s="5" t="s">
        <v>4517</v>
      </c>
      <c r="C2220" s="5" t="s">
        <v>4518</v>
      </c>
      <c r="D2220" s="6">
        <v>2000</v>
      </c>
      <c r="E2220" s="7">
        <v>2456.66</v>
      </c>
      <c r="F2220" t="s">
        <v>16</v>
      </c>
      <c r="G2220" t="s">
        <v>17</v>
      </c>
      <c r="H2220" t="s">
        <v>18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2101</v>
      </c>
      <c r="O2220" s="10" t="s">
        <v>8340</v>
      </c>
      <c r="P2220" t="s">
        <v>8345</v>
      </c>
    </row>
    <row r="2221" spans="1:16" ht="43.5" hidden="1" x14ac:dyDescent="0.35">
      <c r="A2221">
        <v>2219</v>
      </c>
      <c r="B2221" s="5" t="s">
        <v>4519</v>
      </c>
      <c r="C2221" s="5" t="s">
        <v>4520</v>
      </c>
      <c r="D2221" s="6">
        <v>1000</v>
      </c>
      <c r="E2221" s="7">
        <v>1015</v>
      </c>
      <c r="F2221" t="s">
        <v>16</v>
      </c>
      <c r="G2221" t="s">
        <v>17</v>
      </c>
      <c r="H2221" t="s">
        <v>18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2101</v>
      </c>
      <c r="O2221" s="10" t="s">
        <v>8340</v>
      </c>
      <c r="P2221" t="s">
        <v>8345</v>
      </c>
    </row>
    <row r="2222" spans="1:16" ht="43.5" hidden="1" x14ac:dyDescent="0.35">
      <c r="A2222">
        <v>2220</v>
      </c>
      <c r="B2222" s="5" t="s">
        <v>4521</v>
      </c>
      <c r="C2222" s="5" t="s">
        <v>4522</v>
      </c>
      <c r="D2222" s="6">
        <v>3500</v>
      </c>
      <c r="E2222" s="7">
        <v>3540</v>
      </c>
      <c r="F2222" t="s">
        <v>16</v>
      </c>
      <c r="G2222" t="s">
        <v>17</v>
      </c>
      <c r="H2222" t="s">
        <v>18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2101</v>
      </c>
      <c r="O2222" s="10" t="s">
        <v>8340</v>
      </c>
      <c r="P2222" t="s">
        <v>8345</v>
      </c>
    </row>
    <row r="2223" spans="1:16" ht="43.5" hidden="1" x14ac:dyDescent="0.35">
      <c r="A2223">
        <v>2221</v>
      </c>
      <c r="B2223" s="5" t="s">
        <v>4523</v>
      </c>
      <c r="C2223" s="5" t="s">
        <v>4524</v>
      </c>
      <c r="D2223" s="6">
        <v>7500</v>
      </c>
      <c r="E2223" s="7">
        <v>8109</v>
      </c>
      <c r="F2223" t="s">
        <v>16</v>
      </c>
      <c r="G2223" t="s">
        <v>17</v>
      </c>
      <c r="H2223" t="s">
        <v>18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4444</v>
      </c>
      <c r="O2223" s="10" t="s">
        <v>8348</v>
      </c>
      <c r="P2223" t="s">
        <v>8366</v>
      </c>
    </row>
    <row r="2224" spans="1:16" ht="43.5" hidden="1" x14ac:dyDescent="0.35">
      <c r="A2224">
        <v>2222</v>
      </c>
      <c r="B2224" s="5" t="s">
        <v>4525</v>
      </c>
      <c r="C2224" s="5" t="s">
        <v>4526</v>
      </c>
      <c r="D2224" s="6">
        <v>500</v>
      </c>
      <c r="E2224" s="7">
        <v>813</v>
      </c>
      <c r="F2224" t="s">
        <v>16</v>
      </c>
      <c r="G2224" t="s">
        <v>17</v>
      </c>
      <c r="H2224" t="s">
        <v>18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4444</v>
      </c>
      <c r="O2224" s="10" t="s">
        <v>8348</v>
      </c>
      <c r="P2224" t="s">
        <v>8366</v>
      </c>
    </row>
    <row r="2225" spans="1:16" ht="58" hidden="1" x14ac:dyDescent="0.35">
      <c r="A2225">
        <v>2223</v>
      </c>
      <c r="B2225" s="5" t="s">
        <v>4527</v>
      </c>
      <c r="C2225" s="5" t="s">
        <v>4528</v>
      </c>
      <c r="D2225" s="6">
        <v>19500</v>
      </c>
      <c r="E2225" s="7">
        <v>20631</v>
      </c>
      <c r="F2225" t="s">
        <v>16</v>
      </c>
      <c r="G2225" t="s">
        <v>159</v>
      </c>
      <c r="H2225" t="s">
        <v>160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4444</v>
      </c>
      <c r="O2225" s="10" t="s">
        <v>8348</v>
      </c>
      <c r="P2225" t="s">
        <v>8366</v>
      </c>
    </row>
    <row r="2226" spans="1:16" ht="43.5" hidden="1" x14ac:dyDescent="0.35">
      <c r="A2226">
        <v>2224</v>
      </c>
      <c r="B2226" s="5" t="s">
        <v>4529</v>
      </c>
      <c r="C2226" s="5" t="s">
        <v>4530</v>
      </c>
      <c r="D2226" s="6">
        <v>10000</v>
      </c>
      <c r="E2226" s="7">
        <v>24315</v>
      </c>
      <c r="F2226" t="s">
        <v>16</v>
      </c>
      <c r="G2226" t="s">
        <v>17</v>
      </c>
      <c r="H2226" t="s">
        <v>18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4444</v>
      </c>
      <c r="O2226" s="10" t="s">
        <v>8348</v>
      </c>
      <c r="P2226" t="s">
        <v>8366</v>
      </c>
    </row>
    <row r="2227" spans="1:16" ht="43.5" hidden="1" x14ac:dyDescent="0.35">
      <c r="A2227">
        <v>2225</v>
      </c>
      <c r="B2227" s="5" t="s">
        <v>4531</v>
      </c>
      <c r="C2227" s="5" t="s">
        <v>4532</v>
      </c>
      <c r="D2227" s="6">
        <v>21000</v>
      </c>
      <c r="E2227" s="7">
        <v>198415.01</v>
      </c>
      <c r="F2227" t="s">
        <v>16</v>
      </c>
      <c r="G2227" t="s">
        <v>24</v>
      </c>
      <c r="H2227" t="s">
        <v>25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4444</v>
      </c>
      <c r="O2227" s="10" t="s">
        <v>8348</v>
      </c>
      <c r="P2227" t="s">
        <v>8366</v>
      </c>
    </row>
    <row r="2228" spans="1:16" ht="43.5" hidden="1" x14ac:dyDescent="0.35">
      <c r="A2228">
        <v>2226</v>
      </c>
      <c r="B2228" s="5" t="s">
        <v>4533</v>
      </c>
      <c r="C2228" s="5" t="s">
        <v>4534</v>
      </c>
      <c r="D2228" s="6">
        <v>18000</v>
      </c>
      <c r="E2228" s="7">
        <v>19523.310000000001</v>
      </c>
      <c r="F2228" t="s">
        <v>16</v>
      </c>
      <c r="G2228" t="s">
        <v>17</v>
      </c>
      <c r="H2228" t="s">
        <v>18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4444</v>
      </c>
      <c r="O2228" s="10" t="s">
        <v>8348</v>
      </c>
      <c r="P2228" t="s">
        <v>8366</v>
      </c>
    </row>
    <row r="2229" spans="1:16" ht="43.5" hidden="1" x14ac:dyDescent="0.35">
      <c r="A2229">
        <v>2227</v>
      </c>
      <c r="B2229" s="5" t="s">
        <v>4535</v>
      </c>
      <c r="C2229" s="5" t="s">
        <v>4536</v>
      </c>
      <c r="D2229" s="6">
        <v>13000</v>
      </c>
      <c r="E2229" s="7">
        <v>20459</v>
      </c>
      <c r="F2229" t="s">
        <v>16</v>
      </c>
      <c r="G2229" t="s">
        <v>24</v>
      </c>
      <c r="H2229" t="s">
        <v>25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4444</v>
      </c>
      <c r="O2229" s="10" t="s">
        <v>8348</v>
      </c>
      <c r="P2229" t="s">
        <v>8366</v>
      </c>
    </row>
    <row r="2230" spans="1:16" ht="58" hidden="1" x14ac:dyDescent="0.35">
      <c r="A2230">
        <v>2228</v>
      </c>
      <c r="B2230" s="5" t="s">
        <v>4537</v>
      </c>
      <c r="C2230" s="5" t="s">
        <v>4538</v>
      </c>
      <c r="D2230" s="6">
        <v>1000</v>
      </c>
      <c r="E2230" s="7">
        <v>11744.9</v>
      </c>
      <c r="F2230" t="s">
        <v>16</v>
      </c>
      <c r="G2230" t="s">
        <v>502</v>
      </c>
      <c r="H2230" t="s">
        <v>55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4444</v>
      </c>
      <c r="O2230" s="10" t="s">
        <v>8348</v>
      </c>
      <c r="P2230" t="s">
        <v>8366</v>
      </c>
    </row>
    <row r="2231" spans="1:16" ht="58" hidden="1" x14ac:dyDescent="0.35">
      <c r="A2231">
        <v>2229</v>
      </c>
      <c r="B2231" s="5" t="s">
        <v>4539</v>
      </c>
      <c r="C2231" s="5" t="s">
        <v>4540</v>
      </c>
      <c r="D2231" s="6">
        <v>8012</v>
      </c>
      <c r="E2231" s="7">
        <v>13704.33</v>
      </c>
      <c r="F2231" t="s">
        <v>16</v>
      </c>
      <c r="G2231" t="s">
        <v>17</v>
      </c>
      <c r="H2231" t="s">
        <v>18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4444</v>
      </c>
      <c r="O2231" s="10" t="s">
        <v>8348</v>
      </c>
      <c r="P2231" t="s">
        <v>8366</v>
      </c>
    </row>
    <row r="2232" spans="1:16" ht="43.5" hidden="1" x14ac:dyDescent="0.35">
      <c r="A2232">
        <v>2230</v>
      </c>
      <c r="B2232" s="5" t="s">
        <v>4541</v>
      </c>
      <c r="C2232" s="5" t="s">
        <v>4542</v>
      </c>
      <c r="D2232" s="6">
        <v>8500</v>
      </c>
      <c r="E2232" s="7">
        <v>10706</v>
      </c>
      <c r="F2232" t="s">
        <v>16</v>
      </c>
      <c r="G2232" t="s">
        <v>17</v>
      </c>
      <c r="H2232" t="s">
        <v>18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4444</v>
      </c>
      <c r="O2232" s="10" t="s">
        <v>8348</v>
      </c>
      <c r="P2232" t="s">
        <v>8366</v>
      </c>
    </row>
    <row r="2233" spans="1:16" ht="43.5" hidden="1" x14ac:dyDescent="0.35">
      <c r="A2233">
        <v>2231</v>
      </c>
      <c r="B2233" s="5" t="s">
        <v>4543</v>
      </c>
      <c r="C2233" s="5" t="s">
        <v>4544</v>
      </c>
      <c r="D2233" s="6">
        <v>2500</v>
      </c>
      <c r="E2233" s="7">
        <v>30303.24</v>
      </c>
      <c r="F2233" t="s">
        <v>16</v>
      </c>
      <c r="G2233" t="s">
        <v>17</v>
      </c>
      <c r="H2233" t="s">
        <v>18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4444</v>
      </c>
      <c r="O2233" s="10" t="s">
        <v>8348</v>
      </c>
      <c r="P2233" t="s">
        <v>8366</v>
      </c>
    </row>
    <row r="2234" spans="1:16" ht="43.5" hidden="1" x14ac:dyDescent="0.35">
      <c r="A2234">
        <v>2232</v>
      </c>
      <c r="B2234" s="5" t="s">
        <v>4545</v>
      </c>
      <c r="C2234" s="5" t="s">
        <v>4546</v>
      </c>
      <c r="D2234" s="6">
        <v>5000</v>
      </c>
      <c r="E2234" s="7">
        <v>24790</v>
      </c>
      <c r="F2234" t="s">
        <v>16</v>
      </c>
      <c r="G2234" t="s">
        <v>17</v>
      </c>
      <c r="H2234" t="s">
        <v>18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4444</v>
      </c>
      <c r="O2234" s="10" t="s">
        <v>8348</v>
      </c>
      <c r="P2234" t="s">
        <v>8366</v>
      </c>
    </row>
    <row r="2235" spans="1:16" ht="43.5" hidden="1" x14ac:dyDescent="0.35">
      <c r="A2235">
        <v>2233</v>
      </c>
      <c r="B2235" s="5" t="s">
        <v>4547</v>
      </c>
      <c r="C2235" s="5" t="s">
        <v>4548</v>
      </c>
      <c r="D2235" s="6">
        <v>2500</v>
      </c>
      <c r="E2235" s="7">
        <v>8301</v>
      </c>
      <c r="F2235" t="s">
        <v>16</v>
      </c>
      <c r="G2235" t="s">
        <v>24</v>
      </c>
      <c r="H2235" t="s">
        <v>25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4444</v>
      </c>
      <c r="O2235" s="10" t="s">
        <v>8348</v>
      </c>
      <c r="P2235" t="s">
        <v>8366</v>
      </c>
    </row>
    <row r="2236" spans="1:16" ht="43.5" hidden="1" x14ac:dyDescent="0.35">
      <c r="A2236">
        <v>2234</v>
      </c>
      <c r="B2236" s="5" t="s">
        <v>4549</v>
      </c>
      <c r="C2236" s="5" t="s">
        <v>4550</v>
      </c>
      <c r="D2236" s="6">
        <v>100</v>
      </c>
      <c r="E2236" s="7">
        <v>1165</v>
      </c>
      <c r="F2236" t="s">
        <v>16</v>
      </c>
      <c r="G2236" t="s">
        <v>17</v>
      </c>
      <c r="H2236" t="s">
        <v>18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4444</v>
      </c>
      <c r="O2236" s="10" t="s">
        <v>8348</v>
      </c>
      <c r="P2236" t="s">
        <v>8366</v>
      </c>
    </row>
    <row r="2237" spans="1:16" ht="29" hidden="1" x14ac:dyDescent="0.35">
      <c r="A2237">
        <v>2235</v>
      </c>
      <c r="B2237" s="5" t="s">
        <v>4551</v>
      </c>
      <c r="C2237" s="5" t="s">
        <v>4552</v>
      </c>
      <c r="D2237" s="6">
        <v>13000</v>
      </c>
      <c r="E2237" s="7">
        <v>19931</v>
      </c>
      <c r="F2237" t="s">
        <v>16</v>
      </c>
      <c r="G2237" t="s">
        <v>159</v>
      </c>
      <c r="H2237" t="s">
        <v>160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4444</v>
      </c>
      <c r="O2237" s="10" t="s">
        <v>8348</v>
      </c>
      <c r="P2237" t="s">
        <v>8366</v>
      </c>
    </row>
    <row r="2238" spans="1:16" ht="43.5" hidden="1" x14ac:dyDescent="0.35">
      <c r="A2238">
        <v>2236</v>
      </c>
      <c r="B2238" s="5" t="s">
        <v>4553</v>
      </c>
      <c r="C2238" s="5" t="s">
        <v>4554</v>
      </c>
      <c r="D2238" s="6">
        <v>2800</v>
      </c>
      <c r="E2238" s="7">
        <v>15039</v>
      </c>
      <c r="F2238" t="s">
        <v>16</v>
      </c>
      <c r="G2238" t="s">
        <v>17</v>
      </c>
      <c r="H2238" t="s">
        <v>18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4444</v>
      </c>
      <c r="O2238" s="10" t="s">
        <v>8348</v>
      </c>
      <c r="P2238" t="s">
        <v>8366</v>
      </c>
    </row>
    <row r="2239" spans="1:16" ht="43.5" hidden="1" x14ac:dyDescent="0.35">
      <c r="A2239">
        <v>2237</v>
      </c>
      <c r="B2239" s="5" t="s">
        <v>4555</v>
      </c>
      <c r="C2239" s="5" t="s">
        <v>4556</v>
      </c>
      <c r="D2239" s="6">
        <v>18000</v>
      </c>
      <c r="E2239" s="7">
        <v>63527</v>
      </c>
      <c r="F2239" t="s">
        <v>16</v>
      </c>
      <c r="G2239" t="s">
        <v>17</v>
      </c>
      <c r="H2239" t="s">
        <v>18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4444</v>
      </c>
      <c r="O2239" s="10" t="s">
        <v>8348</v>
      </c>
      <c r="P2239" t="s">
        <v>8366</v>
      </c>
    </row>
    <row r="2240" spans="1:16" ht="29" hidden="1" x14ac:dyDescent="0.35">
      <c r="A2240">
        <v>2238</v>
      </c>
      <c r="B2240" s="5" t="s">
        <v>4557</v>
      </c>
      <c r="C2240" s="5" t="s">
        <v>4558</v>
      </c>
      <c r="D2240" s="6">
        <v>4000</v>
      </c>
      <c r="E2240" s="7">
        <v>5496</v>
      </c>
      <c r="F2240" t="s">
        <v>16</v>
      </c>
      <c r="G2240" t="s">
        <v>502</v>
      </c>
      <c r="H2240" t="s">
        <v>55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4444</v>
      </c>
      <c r="O2240" s="10" t="s">
        <v>8348</v>
      </c>
      <c r="P2240" t="s">
        <v>8366</v>
      </c>
    </row>
    <row r="2241" spans="1:16" ht="29" hidden="1" x14ac:dyDescent="0.35">
      <c r="A2241">
        <v>2239</v>
      </c>
      <c r="B2241" s="5" t="s">
        <v>4559</v>
      </c>
      <c r="C2241" s="5" t="s">
        <v>4560</v>
      </c>
      <c r="D2241" s="6">
        <v>25000</v>
      </c>
      <c r="E2241" s="7">
        <v>32006.67</v>
      </c>
      <c r="F2241" t="s">
        <v>16</v>
      </c>
      <c r="G2241" t="s">
        <v>17</v>
      </c>
      <c r="H2241" t="s">
        <v>18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4444</v>
      </c>
      <c r="O2241" s="10" t="s">
        <v>8348</v>
      </c>
      <c r="P2241" t="s">
        <v>8366</v>
      </c>
    </row>
    <row r="2242" spans="1:16" ht="43.5" hidden="1" x14ac:dyDescent="0.35">
      <c r="A2242">
        <v>2240</v>
      </c>
      <c r="B2242" s="5" t="s">
        <v>4561</v>
      </c>
      <c r="C2242" s="5" t="s">
        <v>4562</v>
      </c>
      <c r="D2242" s="6">
        <v>5000</v>
      </c>
      <c r="E2242" s="7">
        <v>13534</v>
      </c>
      <c r="F2242" t="s">
        <v>16</v>
      </c>
      <c r="G2242" t="s">
        <v>17</v>
      </c>
      <c r="H2242" t="s">
        <v>18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4444</v>
      </c>
      <c r="O2242" s="10" t="s">
        <v>8348</v>
      </c>
      <c r="P2242" t="s">
        <v>8366</v>
      </c>
    </row>
    <row r="2243" spans="1:16" ht="43.5" hidden="1" x14ac:dyDescent="0.35">
      <c r="A2243">
        <v>2241</v>
      </c>
      <c r="B2243" s="5" t="s">
        <v>4563</v>
      </c>
      <c r="C2243" s="5" t="s">
        <v>4564</v>
      </c>
      <c r="D2243" s="6">
        <v>1000</v>
      </c>
      <c r="E2243" s="7">
        <v>8064</v>
      </c>
      <c r="F2243" t="s">
        <v>16</v>
      </c>
      <c r="G2243" t="s">
        <v>24</v>
      </c>
      <c r="H2243" t="s">
        <v>25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4444</v>
      </c>
      <c r="O2243" s="10" t="s">
        <v>8348</v>
      </c>
      <c r="P2243" t="s">
        <v>8366</v>
      </c>
    </row>
    <row r="2244" spans="1:16" ht="29" hidden="1" x14ac:dyDescent="0.35">
      <c r="A2244">
        <v>2242</v>
      </c>
      <c r="B2244" s="5" t="s">
        <v>4565</v>
      </c>
      <c r="C2244" s="5" t="s">
        <v>4566</v>
      </c>
      <c r="D2244" s="6">
        <v>10000</v>
      </c>
      <c r="E2244" s="7">
        <v>136009.76</v>
      </c>
      <c r="F2244" t="s">
        <v>16</v>
      </c>
      <c r="G2244" t="s">
        <v>17</v>
      </c>
      <c r="H2244" t="s">
        <v>18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4444</v>
      </c>
      <c r="O2244" s="10" t="s">
        <v>8348</v>
      </c>
      <c r="P2244" t="s">
        <v>8366</v>
      </c>
    </row>
    <row r="2245" spans="1:16" ht="43.5" hidden="1" x14ac:dyDescent="0.35">
      <c r="A2245">
        <v>2243</v>
      </c>
      <c r="B2245" s="5" t="s">
        <v>4567</v>
      </c>
      <c r="C2245" s="5" t="s">
        <v>4568</v>
      </c>
      <c r="D2245" s="6">
        <v>1</v>
      </c>
      <c r="E2245" s="7">
        <v>9302.5</v>
      </c>
      <c r="F2245" t="s">
        <v>16</v>
      </c>
      <c r="G2245" t="s">
        <v>17</v>
      </c>
      <c r="H2245" t="s">
        <v>18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4444</v>
      </c>
      <c r="O2245" s="10" t="s">
        <v>8348</v>
      </c>
      <c r="P2245" t="s">
        <v>8366</v>
      </c>
    </row>
    <row r="2246" spans="1:16" ht="43.5" hidden="1" x14ac:dyDescent="0.35">
      <c r="A2246">
        <v>2244</v>
      </c>
      <c r="B2246" s="5" t="s">
        <v>4569</v>
      </c>
      <c r="C2246" s="5" t="s">
        <v>4570</v>
      </c>
      <c r="D2246" s="6">
        <v>5000</v>
      </c>
      <c r="E2246" s="7">
        <v>18851</v>
      </c>
      <c r="F2246" t="s">
        <v>16</v>
      </c>
      <c r="G2246" t="s">
        <v>17</v>
      </c>
      <c r="H2246" t="s">
        <v>18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4444</v>
      </c>
      <c r="O2246" s="10" t="s">
        <v>8348</v>
      </c>
      <c r="P2246" t="s">
        <v>8366</v>
      </c>
    </row>
    <row r="2247" spans="1:16" ht="43.5" hidden="1" x14ac:dyDescent="0.35">
      <c r="A2247">
        <v>2245</v>
      </c>
      <c r="B2247" s="5" t="s">
        <v>4571</v>
      </c>
      <c r="C2247" s="5" t="s">
        <v>4572</v>
      </c>
      <c r="D2247" s="6">
        <v>4000</v>
      </c>
      <c r="E2247" s="7">
        <v>105881</v>
      </c>
      <c r="F2247" t="s">
        <v>16</v>
      </c>
      <c r="G2247" t="s">
        <v>17</v>
      </c>
      <c r="H2247" t="s">
        <v>18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4444</v>
      </c>
      <c r="O2247" s="10" t="s">
        <v>8348</v>
      </c>
      <c r="P2247" t="s">
        <v>8366</v>
      </c>
    </row>
    <row r="2248" spans="1:16" ht="43.5" hidden="1" x14ac:dyDescent="0.35">
      <c r="A2248">
        <v>2246</v>
      </c>
      <c r="B2248" s="5" t="s">
        <v>4573</v>
      </c>
      <c r="C2248" s="5" t="s">
        <v>4574</v>
      </c>
      <c r="D2248" s="6">
        <v>2500</v>
      </c>
      <c r="E2248" s="7">
        <v>2503</v>
      </c>
      <c r="F2248" t="s">
        <v>16</v>
      </c>
      <c r="G2248" t="s">
        <v>24</v>
      </c>
      <c r="H2248" t="s">
        <v>25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4444</v>
      </c>
      <c r="O2248" s="10" t="s">
        <v>8348</v>
      </c>
      <c r="P2248" t="s">
        <v>8366</v>
      </c>
    </row>
    <row r="2249" spans="1:16" ht="29" hidden="1" x14ac:dyDescent="0.35">
      <c r="A2249">
        <v>2247</v>
      </c>
      <c r="B2249" s="5" t="s">
        <v>4575</v>
      </c>
      <c r="C2249" s="5" t="s">
        <v>4576</v>
      </c>
      <c r="D2249" s="6">
        <v>18500</v>
      </c>
      <c r="E2249" s="7">
        <v>19324</v>
      </c>
      <c r="F2249" t="s">
        <v>16</v>
      </c>
      <c r="G2249" t="s">
        <v>17</v>
      </c>
      <c r="H2249" t="s">
        <v>18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4444</v>
      </c>
      <c r="O2249" s="10" t="s">
        <v>8348</v>
      </c>
      <c r="P2249" t="s">
        <v>8366</v>
      </c>
    </row>
    <row r="2250" spans="1:16" ht="43.5" hidden="1" x14ac:dyDescent="0.35">
      <c r="A2250">
        <v>2248</v>
      </c>
      <c r="B2250" s="5" t="s">
        <v>4577</v>
      </c>
      <c r="C2250" s="5" t="s">
        <v>4578</v>
      </c>
      <c r="D2250" s="6">
        <v>7000</v>
      </c>
      <c r="E2250" s="7">
        <v>7505</v>
      </c>
      <c r="F2250" t="s">
        <v>16</v>
      </c>
      <c r="G2250" t="s">
        <v>24</v>
      </c>
      <c r="H2250" t="s">
        <v>25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4444</v>
      </c>
      <c r="O2250" s="10" t="s">
        <v>8348</v>
      </c>
      <c r="P2250" t="s">
        <v>8366</v>
      </c>
    </row>
    <row r="2251" spans="1:16" ht="43.5" hidden="1" x14ac:dyDescent="0.35">
      <c r="A2251">
        <v>2249</v>
      </c>
      <c r="B2251" s="5" t="s">
        <v>4579</v>
      </c>
      <c r="C2251" s="5" t="s">
        <v>4580</v>
      </c>
      <c r="D2251" s="6">
        <v>3500</v>
      </c>
      <c r="E2251" s="7">
        <v>5907</v>
      </c>
      <c r="F2251" t="s">
        <v>16</v>
      </c>
      <c r="G2251" t="s">
        <v>17</v>
      </c>
      <c r="H2251" t="s">
        <v>18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4444</v>
      </c>
      <c r="O2251" s="10" t="s">
        <v>8348</v>
      </c>
      <c r="P2251" t="s">
        <v>8366</v>
      </c>
    </row>
    <row r="2252" spans="1:16" ht="43.5" hidden="1" x14ac:dyDescent="0.35">
      <c r="A2252">
        <v>2250</v>
      </c>
      <c r="B2252" s="5" t="s">
        <v>4581</v>
      </c>
      <c r="C2252" s="5" t="s">
        <v>4582</v>
      </c>
      <c r="D2252" s="6">
        <v>25000</v>
      </c>
      <c r="E2252" s="7">
        <v>243778</v>
      </c>
      <c r="F2252" t="s">
        <v>16</v>
      </c>
      <c r="G2252" t="s">
        <v>17</v>
      </c>
      <c r="H2252" t="s">
        <v>18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4444</v>
      </c>
      <c r="O2252" s="10" t="s">
        <v>8348</v>
      </c>
      <c r="P2252" t="s">
        <v>8366</v>
      </c>
    </row>
    <row r="2253" spans="1:16" ht="43.5" hidden="1" x14ac:dyDescent="0.35">
      <c r="A2253">
        <v>2251</v>
      </c>
      <c r="B2253" s="5" t="s">
        <v>4583</v>
      </c>
      <c r="C2253" s="5" t="s">
        <v>4584</v>
      </c>
      <c r="D2253" s="6">
        <v>8500</v>
      </c>
      <c r="E2253" s="7">
        <v>11428.19</v>
      </c>
      <c r="F2253" t="s">
        <v>16</v>
      </c>
      <c r="G2253" t="s">
        <v>17</v>
      </c>
      <c r="H2253" t="s">
        <v>18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4444</v>
      </c>
      <c r="O2253" s="10" t="s">
        <v>8348</v>
      </c>
      <c r="P2253" t="s">
        <v>8366</v>
      </c>
    </row>
    <row r="2254" spans="1:16" ht="43.5" hidden="1" x14ac:dyDescent="0.35">
      <c r="A2254">
        <v>2252</v>
      </c>
      <c r="B2254" s="5" t="s">
        <v>4585</v>
      </c>
      <c r="C2254" s="5" t="s">
        <v>4586</v>
      </c>
      <c r="D2254" s="6">
        <v>9000</v>
      </c>
      <c r="E2254" s="7">
        <v>24505</v>
      </c>
      <c r="F2254" t="s">
        <v>16</v>
      </c>
      <c r="G2254" t="s">
        <v>54</v>
      </c>
      <c r="H2254" t="s">
        <v>55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4444</v>
      </c>
      <c r="O2254" s="10" t="s">
        <v>8348</v>
      </c>
      <c r="P2254" t="s">
        <v>8366</v>
      </c>
    </row>
    <row r="2255" spans="1:16" ht="58" hidden="1" x14ac:dyDescent="0.35">
      <c r="A2255">
        <v>2253</v>
      </c>
      <c r="B2255" s="5" t="s">
        <v>4587</v>
      </c>
      <c r="C2255" s="5" t="s">
        <v>4588</v>
      </c>
      <c r="D2255" s="6">
        <v>8000</v>
      </c>
      <c r="E2255" s="7">
        <v>9015</v>
      </c>
      <c r="F2255" t="s">
        <v>16</v>
      </c>
      <c r="G2255" t="s">
        <v>17</v>
      </c>
      <c r="H2255" t="s">
        <v>18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4444</v>
      </c>
      <c r="O2255" s="10" t="s">
        <v>8348</v>
      </c>
      <c r="P2255" t="s">
        <v>8366</v>
      </c>
    </row>
    <row r="2256" spans="1:16" ht="43.5" hidden="1" x14ac:dyDescent="0.35">
      <c r="A2256">
        <v>2254</v>
      </c>
      <c r="B2256" s="5" t="s">
        <v>4589</v>
      </c>
      <c r="C2256" s="5" t="s">
        <v>4590</v>
      </c>
      <c r="D2256" s="6">
        <v>500</v>
      </c>
      <c r="E2256" s="7">
        <v>2299</v>
      </c>
      <c r="F2256" t="s">
        <v>16</v>
      </c>
      <c r="G2256" t="s">
        <v>17</v>
      </c>
      <c r="H2256" t="s">
        <v>18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4444</v>
      </c>
      <c r="O2256" s="10" t="s">
        <v>8348</v>
      </c>
      <c r="P2256" t="s">
        <v>8366</v>
      </c>
    </row>
    <row r="2257" spans="1:16" ht="29" hidden="1" x14ac:dyDescent="0.35">
      <c r="A2257">
        <v>2255</v>
      </c>
      <c r="B2257" s="5" t="s">
        <v>4591</v>
      </c>
      <c r="C2257" s="5" t="s">
        <v>4592</v>
      </c>
      <c r="D2257" s="6">
        <v>3950</v>
      </c>
      <c r="E2257" s="7">
        <v>11323</v>
      </c>
      <c r="F2257" t="s">
        <v>16</v>
      </c>
      <c r="G2257" t="s">
        <v>17</v>
      </c>
      <c r="H2257" t="s">
        <v>18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4444</v>
      </c>
      <c r="O2257" s="10" t="s">
        <v>8348</v>
      </c>
      <c r="P2257" t="s">
        <v>8366</v>
      </c>
    </row>
    <row r="2258" spans="1:16" ht="43.5" hidden="1" x14ac:dyDescent="0.35">
      <c r="A2258">
        <v>2256</v>
      </c>
      <c r="B2258" s="5" t="s">
        <v>4593</v>
      </c>
      <c r="C2258" s="5" t="s">
        <v>4594</v>
      </c>
      <c r="D2258" s="6">
        <v>480</v>
      </c>
      <c r="E2258" s="7">
        <v>1069</v>
      </c>
      <c r="F2258" t="s">
        <v>16</v>
      </c>
      <c r="G2258" t="s">
        <v>24</v>
      </c>
      <c r="H2258" t="s">
        <v>25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4444</v>
      </c>
      <c r="O2258" s="10" t="s">
        <v>8348</v>
      </c>
      <c r="P2258" t="s">
        <v>8366</v>
      </c>
    </row>
    <row r="2259" spans="1:16" ht="58" hidden="1" x14ac:dyDescent="0.35">
      <c r="A2259">
        <v>2257</v>
      </c>
      <c r="B2259" s="5" t="s">
        <v>4595</v>
      </c>
      <c r="C2259" s="5" t="s">
        <v>4596</v>
      </c>
      <c r="D2259" s="6">
        <v>2500</v>
      </c>
      <c r="E2259" s="7">
        <v>15903.5</v>
      </c>
      <c r="F2259" t="s">
        <v>16</v>
      </c>
      <c r="G2259" t="s">
        <v>24</v>
      </c>
      <c r="H2259" t="s">
        <v>25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4444</v>
      </c>
      <c r="O2259" s="10" t="s">
        <v>8348</v>
      </c>
      <c r="P2259" t="s">
        <v>8366</v>
      </c>
    </row>
    <row r="2260" spans="1:16" ht="29" hidden="1" x14ac:dyDescent="0.35">
      <c r="A2260">
        <v>2258</v>
      </c>
      <c r="B2260" s="5" t="s">
        <v>4597</v>
      </c>
      <c r="C2260" s="5" t="s">
        <v>4598</v>
      </c>
      <c r="D2260" s="6">
        <v>2200</v>
      </c>
      <c r="E2260" s="7">
        <v>3223</v>
      </c>
      <c r="F2260" t="s">
        <v>16</v>
      </c>
      <c r="G2260" t="s">
        <v>17</v>
      </c>
      <c r="H2260" t="s">
        <v>18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4444</v>
      </c>
      <c r="O2260" s="10" t="s">
        <v>8348</v>
      </c>
      <c r="P2260" t="s">
        <v>8366</v>
      </c>
    </row>
    <row r="2261" spans="1:16" ht="43.5" hidden="1" x14ac:dyDescent="0.35">
      <c r="A2261">
        <v>2259</v>
      </c>
      <c r="B2261" s="5" t="s">
        <v>4599</v>
      </c>
      <c r="C2261" s="5" t="s">
        <v>4600</v>
      </c>
      <c r="D2261" s="6">
        <v>1000</v>
      </c>
      <c r="E2261" s="7">
        <v>18671</v>
      </c>
      <c r="F2261" t="s">
        <v>16</v>
      </c>
      <c r="G2261" t="s">
        <v>24</v>
      </c>
      <c r="H2261" t="s">
        <v>25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4444</v>
      </c>
      <c r="O2261" s="10" t="s">
        <v>8348</v>
      </c>
      <c r="P2261" t="s">
        <v>8366</v>
      </c>
    </row>
    <row r="2262" spans="1:16" ht="43.5" hidden="1" x14ac:dyDescent="0.35">
      <c r="A2262">
        <v>2260</v>
      </c>
      <c r="B2262" s="5" t="s">
        <v>4601</v>
      </c>
      <c r="C2262" s="5" t="s">
        <v>4602</v>
      </c>
      <c r="D2262" s="6">
        <v>2500</v>
      </c>
      <c r="E2262" s="7">
        <v>8173</v>
      </c>
      <c r="F2262" t="s">
        <v>16</v>
      </c>
      <c r="G2262" t="s">
        <v>17</v>
      </c>
      <c r="H2262" t="s">
        <v>18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4444</v>
      </c>
      <c r="O2262" s="10" t="s">
        <v>8348</v>
      </c>
      <c r="P2262" t="s">
        <v>8366</v>
      </c>
    </row>
    <row r="2263" spans="1:16" ht="43.5" hidden="1" x14ac:dyDescent="0.35">
      <c r="A2263">
        <v>2261</v>
      </c>
      <c r="B2263" s="5" t="s">
        <v>4603</v>
      </c>
      <c r="C2263" s="5" t="s">
        <v>4604</v>
      </c>
      <c r="D2263" s="6">
        <v>1000</v>
      </c>
      <c r="E2263" s="7">
        <v>7795</v>
      </c>
      <c r="F2263" t="s">
        <v>16</v>
      </c>
      <c r="G2263" t="s">
        <v>50</v>
      </c>
      <c r="H2263" t="s">
        <v>51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4444</v>
      </c>
      <c r="O2263" s="10" t="s">
        <v>8348</v>
      </c>
      <c r="P2263" t="s">
        <v>8366</v>
      </c>
    </row>
    <row r="2264" spans="1:16" ht="43.5" hidden="1" x14ac:dyDescent="0.35">
      <c r="A2264">
        <v>2262</v>
      </c>
      <c r="B2264" s="5" t="s">
        <v>4605</v>
      </c>
      <c r="C2264" s="5" t="s">
        <v>4606</v>
      </c>
      <c r="D2264" s="6">
        <v>3300</v>
      </c>
      <c r="E2264" s="7">
        <v>5087</v>
      </c>
      <c r="F2264" t="s">
        <v>16</v>
      </c>
      <c r="G2264" t="s">
        <v>17</v>
      </c>
      <c r="H2264" t="s">
        <v>18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4444</v>
      </c>
      <c r="O2264" s="10" t="s">
        <v>8348</v>
      </c>
      <c r="P2264" t="s">
        <v>8366</v>
      </c>
    </row>
    <row r="2265" spans="1:16" ht="43.5" hidden="1" x14ac:dyDescent="0.35">
      <c r="A2265">
        <v>2263</v>
      </c>
      <c r="B2265" s="5" t="s">
        <v>4607</v>
      </c>
      <c r="C2265" s="5" t="s">
        <v>4608</v>
      </c>
      <c r="D2265" s="6">
        <v>7500</v>
      </c>
      <c r="E2265" s="7">
        <v>8666</v>
      </c>
      <c r="F2265" t="s">
        <v>16</v>
      </c>
      <c r="G2265" t="s">
        <v>476</v>
      </c>
      <c r="H2265" t="s">
        <v>477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4444</v>
      </c>
      <c r="O2265" s="10" t="s">
        <v>8348</v>
      </c>
      <c r="P2265" t="s">
        <v>8366</v>
      </c>
    </row>
    <row r="2266" spans="1:16" ht="58" hidden="1" x14ac:dyDescent="0.35">
      <c r="A2266">
        <v>2264</v>
      </c>
      <c r="B2266" s="5" t="s">
        <v>4609</v>
      </c>
      <c r="C2266" s="5" t="s">
        <v>4610</v>
      </c>
      <c r="D2266" s="6">
        <v>6000</v>
      </c>
      <c r="E2266" s="7">
        <v>10802</v>
      </c>
      <c r="F2266" t="s">
        <v>16</v>
      </c>
      <c r="G2266" t="s">
        <v>17</v>
      </c>
      <c r="H2266" t="s">
        <v>18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4444</v>
      </c>
      <c r="O2266" s="10" t="s">
        <v>8348</v>
      </c>
      <c r="P2266" t="s">
        <v>8366</v>
      </c>
    </row>
    <row r="2267" spans="1:16" ht="43.5" hidden="1" x14ac:dyDescent="0.35">
      <c r="A2267">
        <v>2265</v>
      </c>
      <c r="B2267" s="5" t="s">
        <v>4611</v>
      </c>
      <c r="C2267" s="5" t="s">
        <v>4612</v>
      </c>
      <c r="D2267" s="6">
        <v>200</v>
      </c>
      <c r="E2267" s="7">
        <v>597</v>
      </c>
      <c r="F2267" t="s">
        <v>16</v>
      </c>
      <c r="G2267" t="s">
        <v>24</v>
      </c>
      <c r="H2267" t="s">
        <v>25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4444</v>
      </c>
      <c r="O2267" s="10" t="s">
        <v>8348</v>
      </c>
      <c r="P2267" t="s">
        <v>8366</v>
      </c>
    </row>
    <row r="2268" spans="1:16" ht="43.5" hidden="1" x14ac:dyDescent="0.35">
      <c r="A2268">
        <v>2266</v>
      </c>
      <c r="B2268" s="5" t="s">
        <v>4613</v>
      </c>
      <c r="C2268" s="5" t="s">
        <v>4614</v>
      </c>
      <c r="D2268" s="6">
        <v>1500</v>
      </c>
      <c r="E2268" s="7">
        <v>4804</v>
      </c>
      <c r="F2268" t="s">
        <v>16</v>
      </c>
      <c r="G2268" t="s">
        <v>17</v>
      </c>
      <c r="H2268" t="s">
        <v>18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4444</v>
      </c>
      <c r="O2268" s="10" t="s">
        <v>8348</v>
      </c>
      <c r="P2268" t="s">
        <v>8366</v>
      </c>
    </row>
    <row r="2269" spans="1:16" ht="58" hidden="1" x14ac:dyDescent="0.35">
      <c r="A2269">
        <v>2267</v>
      </c>
      <c r="B2269" s="5" t="s">
        <v>4615</v>
      </c>
      <c r="C2269" s="5" t="s">
        <v>4616</v>
      </c>
      <c r="D2269" s="6">
        <v>20000</v>
      </c>
      <c r="E2269" s="7">
        <v>76105</v>
      </c>
      <c r="F2269" t="s">
        <v>16</v>
      </c>
      <c r="G2269" t="s">
        <v>17</v>
      </c>
      <c r="H2269" t="s">
        <v>18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4444</v>
      </c>
      <c r="O2269" s="10" t="s">
        <v>8348</v>
      </c>
      <c r="P2269" t="s">
        <v>8366</v>
      </c>
    </row>
    <row r="2270" spans="1:16" ht="43.5" hidden="1" x14ac:dyDescent="0.35">
      <c r="A2270">
        <v>2268</v>
      </c>
      <c r="B2270" s="5" t="s">
        <v>4617</v>
      </c>
      <c r="C2270" s="5" t="s">
        <v>4618</v>
      </c>
      <c r="D2270" s="6">
        <v>28000</v>
      </c>
      <c r="E2270" s="7">
        <v>28728</v>
      </c>
      <c r="F2270" t="s">
        <v>16</v>
      </c>
      <c r="G2270" t="s">
        <v>17</v>
      </c>
      <c r="H2270" t="s">
        <v>18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4444</v>
      </c>
      <c r="O2270" s="10" t="s">
        <v>8348</v>
      </c>
      <c r="P2270" t="s">
        <v>8366</v>
      </c>
    </row>
    <row r="2271" spans="1:16" ht="43.5" hidden="1" x14ac:dyDescent="0.35">
      <c r="A2271">
        <v>2269</v>
      </c>
      <c r="B2271" s="5" t="s">
        <v>4619</v>
      </c>
      <c r="C2271" s="5" t="s">
        <v>4620</v>
      </c>
      <c r="D2271" s="6">
        <v>2500</v>
      </c>
      <c r="E2271" s="7">
        <v>45041</v>
      </c>
      <c r="F2271" t="s">
        <v>16</v>
      </c>
      <c r="G2271" t="s">
        <v>17</v>
      </c>
      <c r="H2271" t="s">
        <v>18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4444</v>
      </c>
      <c r="O2271" s="10" t="s">
        <v>8348</v>
      </c>
      <c r="P2271" t="s">
        <v>8366</v>
      </c>
    </row>
    <row r="2272" spans="1:16" ht="43.5" hidden="1" x14ac:dyDescent="0.35">
      <c r="A2272">
        <v>2270</v>
      </c>
      <c r="B2272" s="5" t="s">
        <v>4621</v>
      </c>
      <c r="C2272" s="5" t="s">
        <v>4622</v>
      </c>
      <c r="D2272" s="6">
        <v>25000</v>
      </c>
      <c r="E2272" s="7">
        <v>180062</v>
      </c>
      <c r="F2272" t="s">
        <v>16</v>
      </c>
      <c r="G2272" t="s">
        <v>17</v>
      </c>
      <c r="H2272" t="s">
        <v>18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4444</v>
      </c>
      <c r="O2272" s="10" t="s">
        <v>8348</v>
      </c>
      <c r="P2272" t="s">
        <v>8366</v>
      </c>
    </row>
    <row r="2273" spans="1:16" ht="43.5" hidden="1" x14ac:dyDescent="0.35">
      <c r="A2273">
        <v>2271</v>
      </c>
      <c r="B2273" s="5" t="s">
        <v>4623</v>
      </c>
      <c r="C2273" s="5" t="s">
        <v>4624</v>
      </c>
      <c r="D2273" s="6">
        <v>20000</v>
      </c>
      <c r="E2273" s="7">
        <v>56618</v>
      </c>
      <c r="F2273" t="s">
        <v>16</v>
      </c>
      <c r="G2273" t="s">
        <v>17</v>
      </c>
      <c r="H2273" t="s">
        <v>18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4444</v>
      </c>
      <c r="O2273" s="10" t="s">
        <v>8348</v>
      </c>
      <c r="P2273" t="s">
        <v>8366</v>
      </c>
    </row>
    <row r="2274" spans="1:16" ht="43.5" hidden="1" x14ac:dyDescent="0.35">
      <c r="A2274">
        <v>2272</v>
      </c>
      <c r="B2274" s="5" t="s">
        <v>4625</v>
      </c>
      <c r="C2274" s="5" t="s">
        <v>4626</v>
      </c>
      <c r="D2274" s="6">
        <v>1000</v>
      </c>
      <c r="E2274" s="7">
        <v>13566</v>
      </c>
      <c r="F2274" t="s">
        <v>16</v>
      </c>
      <c r="G2274" t="s">
        <v>17</v>
      </c>
      <c r="H2274" t="s">
        <v>18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4444</v>
      </c>
      <c r="O2274" s="10" t="s">
        <v>8348</v>
      </c>
      <c r="P2274" t="s">
        <v>8366</v>
      </c>
    </row>
    <row r="2275" spans="1:16" ht="43.5" hidden="1" x14ac:dyDescent="0.35">
      <c r="A2275">
        <v>2273</v>
      </c>
      <c r="B2275" s="5" t="s">
        <v>4627</v>
      </c>
      <c r="C2275" s="5" t="s">
        <v>4628</v>
      </c>
      <c r="D2275" s="6">
        <v>2500</v>
      </c>
      <c r="E2275" s="7">
        <v>5509</v>
      </c>
      <c r="F2275" t="s">
        <v>16</v>
      </c>
      <c r="G2275" t="s">
        <v>159</v>
      </c>
      <c r="H2275" t="s">
        <v>160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4444</v>
      </c>
      <c r="O2275" s="10" t="s">
        <v>8348</v>
      </c>
      <c r="P2275" t="s">
        <v>8366</v>
      </c>
    </row>
    <row r="2276" spans="1:16" ht="58" hidden="1" x14ac:dyDescent="0.35">
      <c r="A2276">
        <v>2274</v>
      </c>
      <c r="B2276" s="5" t="s">
        <v>4629</v>
      </c>
      <c r="C2276" s="5" t="s">
        <v>4630</v>
      </c>
      <c r="D2276" s="6">
        <v>2500</v>
      </c>
      <c r="E2276" s="7">
        <v>2990</v>
      </c>
      <c r="F2276" t="s">
        <v>16</v>
      </c>
      <c r="G2276" t="s">
        <v>17</v>
      </c>
      <c r="H2276" t="s">
        <v>18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4444</v>
      </c>
      <c r="O2276" s="10" t="s">
        <v>8348</v>
      </c>
      <c r="P2276" t="s">
        <v>8366</v>
      </c>
    </row>
    <row r="2277" spans="1:16" ht="43.5" hidden="1" x14ac:dyDescent="0.35">
      <c r="A2277">
        <v>2275</v>
      </c>
      <c r="B2277" s="5" t="s">
        <v>4631</v>
      </c>
      <c r="C2277" s="5" t="s">
        <v>4632</v>
      </c>
      <c r="D2277" s="6">
        <v>650</v>
      </c>
      <c r="E2277" s="7">
        <v>2650.5</v>
      </c>
      <c r="F2277" t="s">
        <v>16</v>
      </c>
      <c r="G2277" t="s">
        <v>24</v>
      </c>
      <c r="H2277" t="s">
        <v>25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4444</v>
      </c>
      <c r="O2277" s="10" t="s">
        <v>8348</v>
      </c>
      <c r="P2277" t="s">
        <v>8366</v>
      </c>
    </row>
    <row r="2278" spans="1:16" ht="58" hidden="1" x14ac:dyDescent="0.35">
      <c r="A2278">
        <v>2276</v>
      </c>
      <c r="B2278" s="5" t="s">
        <v>4633</v>
      </c>
      <c r="C2278" s="5" t="s">
        <v>4634</v>
      </c>
      <c r="D2278" s="6">
        <v>4589</v>
      </c>
      <c r="E2278" s="7">
        <v>4856</v>
      </c>
      <c r="F2278" t="s">
        <v>16</v>
      </c>
      <c r="G2278" t="s">
        <v>17</v>
      </c>
      <c r="H2278" t="s">
        <v>18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4444</v>
      </c>
      <c r="O2278" s="10" t="s">
        <v>8348</v>
      </c>
      <c r="P2278" t="s">
        <v>8366</v>
      </c>
    </row>
    <row r="2279" spans="1:16" ht="43.5" hidden="1" x14ac:dyDescent="0.35">
      <c r="A2279">
        <v>2277</v>
      </c>
      <c r="B2279" s="5" t="s">
        <v>4635</v>
      </c>
      <c r="C2279" s="5" t="s">
        <v>4636</v>
      </c>
      <c r="D2279" s="6">
        <v>8500</v>
      </c>
      <c r="E2279" s="7">
        <v>11992</v>
      </c>
      <c r="F2279" t="s">
        <v>16</v>
      </c>
      <c r="G2279" t="s">
        <v>17</v>
      </c>
      <c r="H2279" t="s">
        <v>18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4444</v>
      </c>
      <c r="O2279" s="10" t="s">
        <v>8348</v>
      </c>
      <c r="P2279" t="s">
        <v>8366</v>
      </c>
    </row>
    <row r="2280" spans="1:16" ht="29" hidden="1" x14ac:dyDescent="0.35">
      <c r="A2280">
        <v>2278</v>
      </c>
      <c r="B2280" s="5" t="s">
        <v>4637</v>
      </c>
      <c r="C2280" s="5" t="s">
        <v>4638</v>
      </c>
      <c r="D2280" s="6">
        <v>2000</v>
      </c>
      <c r="E2280" s="7">
        <v>5414</v>
      </c>
      <c r="F2280" t="s">
        <v>16</v>
      </c>
      <c r="G2280" t="s">
        <v>1224</v>
      </c>
      <c r="H2280" t="s">
        <v>55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4444</v>
      </c>
      <c r="O2280" s="10" t="s">
        <v>8348</v>
      </c>
      <c r="P2280" t="s">
        <v>8366</v>
      </c>
    </row>
    <row r="2281" spans="1:16" ht="58" hidden="1" x14ac:dyDescent="0.35">
      <c r="A2281">
        <v>2279</v>
      </c>
      <c r="B2281" s="5" t="s">
        <v>4639</v>
      </c>
      <c r="C2281" s="5" t="s">
        <v>4640</v>
      </c>
      <c r="D2281" s="6">
        <v>1000</v>
      </c>
      <c r="E2281" s="7">
        <v>1538</v>
      </c>
      <c r="F2281" t="s">
        <v>16</v>
      </c>
      <c r="G2281" t="s">
        <v>17</v>
      </c>
      <c r="H2281" t="s">
        <v>18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4444</v>
      </c>
      <c r="O2281" s="10" t="s">
        <v>8348</v>
      </c>
      <c r="P2281" t="s">
        <v>8366</v>
      </c>
    </row>
    <row r="2282" spans="1:16" ht="58" hidden="1" x14ac:dyDescent="0.35">
      <c r="A2282">
        <v>2280</v>
      </c>
      <c r="B2282" s="5" t="s">
        <v>4641</v>
      </c>
      <c r="C2282" s="5" t="s">
        <v>4642</v>
      </c>
      <c r="D2282" s="6">
        <v>9800</v>
      </c>
      <c r="E2282" s="7">
        <v>39550.5</v>
      </c>
      <c r="F2282" t="s">
        <v>16</v>
      </c>
      <c r="G2282" t="s">
        <v>17</v>
      </c>
      <c r="H2282" t="s">
        <v>18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4444</v>
      </c>
      <c r="O2282" s="10" t="s">
        <v>8348</v>
      </c>
      <c r="P2282" t="s">
        <v>8366</v>
      </c>
    </row>
    <row r="2283" spans="1:16" ht="43.5" hidden="1" x14ac:dyDescent="0.35">
      <c r="A2283">
        <v>2281</v>
      </c>
      <c r="B2283" s="5" t="s">
        <v>4643</v>
      </c>
      <c r="C2283" s="5" t="s">
        <v>4644</v>
      </c>
      <c r="D2283" s="6">
        <v>300</v>
      </c>
      <c r="E2283" s="7">
        <v>555</v>
      </c>
      <c r="F2283" t="s">
        <v>16</v>
      </c>
      <c r="G2283" t="s">
        <v>17</v>
      </c>
      <c r="H2283" t="s">
        <v>18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1614</v>
      </c>
      <c r="O2283" s="10" t="s">
        <v>8340</v>
      </c>
      <c r="P2283" t="s">
        <v>8341</v>
      </c>
    </row>
    <row r="2284" spans="1:16" ht="29" hidden="1" x14ac:dyDescent="0.35">
      <c r="A2284">
        <v>2282</v>
      </c>
      <c r="B2284" s="5" t="s">
        <v>4645</v>
      </c>
      <c r="C2284" s="5" t="s">
        <v>4646</v>
      </c>
      <c r="D2284" s="6">
        <v>750</v>
      </c>
      <c r="E2284" s="7">
        <v>1390</v>
      </c>
      <c r="F2284" t="s">
        <v>16</v>
      </c>
      <c r="G2284" t="s">
        <v>17</v>
      </c>
      <c r="H2284" t="s">
        <v>18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1614</v>
      </c>
      <c r="O2284" s="10" t="s">
        <v>8340</v>
      </c>
      <c r="P2284" t="s">
        <v>8341</v>
      </c>
    </row>
    <row r="2285" spans="1:16" ht="43.5" hidden="1" x14ac:dyDescent="0.35">
      <c r="A2285">
        <v>2283</v>
      </c>
      <c r="B2285" s="5" t="s">
        <v>4647</v>
      </c>
      <c r="C2285" s="5" t="s">
        <v>4648</v>
      </c>
      <c r="D2285" s="6">
        <v>3000</v>
      </c>
      <c r="E2285" s="7">
        <v>3025.66</v>
      </c>
      <c r="F2285" t="s">
        <v>16</v>
      </c>
      <c r="G2285" t="s">
        <v>17</v>
      </c>
      <c r="H2285" t="s">
        <v>18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1614</v>
      </c>
      <c r="O2285" s="10" t="s">
        <v>8340</v>
      </c>
      <c r="P2285" t="s">
        <v>8341</v>
      </c>
    </row>
    <row r="2286" spans="1:16" ht="29" hidden="1" x14ac:dyDescent="0.35">
      <c r="A2286">
        <v>2284</v>
      </c>
      <c r="B2286" s="5" t="s">
        <v>4649</v>
      </c>
      <c r="C2286" s="5" t="s">
        <v>4650</v>
      </c>
      <c r="D2286" s="6">
        <v>6000</v>
      </c>
      <c r="E2286" s="7">
        <v>6373.27</v>
      </c>
      <c r="F2286" t="s">
        <v>16</v>
      </c>
      <c r="G2286" t="s">
        <v>17</v>
      </c>
      <c r="H2286" t="s">
        <v>18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1614</v>
      </c>
      <c r="O2286" s="10" t="s">
        <v>8340</v>
      </c>
      <c r="P2286" t="s">
        <v>8341</v>
      </c>
    </row>
    <row r="2287" spans="1:16" ht="43.5" hidden="1" x14ac:dyDescent="0.35">
      <c r="A2287">
        <v>2285</v>
      </c>
      <c r="B2287" s="5" t="s">
        <v>4651</v>
      </c>
      <c r="C2287" s="5" t="s">
        <v>4652</v>
      </c>
      <c r="D2287" s="6">
        <v>3000</v>
      </c>
      <c r="E2287" s="7">
        <v>3641</v>
      </c>
      <c r="F2287" t="s">
        <v>16</v>
      </c>
      <c r="G2287" t="s">
        <v>17</v>
      </c>
      <c r="H2287" t="s">
        <v>18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1614</v>
      </c>
      <c r="O2287" s="10" t="s">
        <v>8340</v>
      </c>
      <c r="P2287" t="s">
        <v>8341</v>
      </c>
    </row>
    <row r="2288" spans="1:16" ht="43.5" hidden="1" x14ac:dyDescent="0.35">
      <c r="A2288">
        <v>2286</v>
      </c>
      <c r="B2288" s="5" t="s">
        <v>4653</v>
      </c>
      <c r="C2288" s="5" t="s">
        <v>4654</v>
      </c>
      <c r="D2288" s="6">
        <v>1500</v>
      </c>
      <c r="E2288" s="7">
        <v>1501</v>
      </c>
      <c r="F2288" t="s">
        <v>16</v>
      </c>
      <c r="G2288" t="s">
        <v>17</v>
      </c>
      <c r="H2288" t="s">
        <v>18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1614</v>
      </c>
      <c r="O2288" s="10" t="s">
        <v>8340</v>
      </c>
      <c r="P2288" t="s">
        <v>8341</v>
      </c>
    </row>
    <row r="2289" spans="1:16" ht="43.5" hidden="1" x14ac:dyDescent="0.35">
      <c r="A2289">
        <v>2287</v>
      </c>
      <c r="B2289" s="5" t="s">
        <v>4655</v>
      </c>
      <c r="C2289" s="5" t="s">
        <v>4656</v>
      </c>
      <c r="D2289" s="6">
        <v>4500</v>
      </c>
      <c r="E2289" s="7">
        <v>5398.99</v>
      </c>
      <c r="F2289" t="s">
        <v>16</v>
      </c>
      <c r="G2289" t="s">
        <v>17</v>
      </c>
      <c r="H2289" t="s">
        <v>18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1614</v>
      </c>
      <c r="O2289" s="10" t="s">
        <v>8340</v>
      </c>
      <c r="P2289" t="s">
        <v>8341</v>
      </c>
    </row>
    <row r="2290" spans="1:16" ht="43.5" hidden="1" x14ac:dyDescent="0.35">
      <c r="A2290">
        <v>2288</v>
      </c>
      <c r="B2290" s="5" t="s">
        <v>4657</v>
      </c>
      <c r="C2290" s="5" t="s">
        <v>4658</v>
      </c>
      <c r="D2290" s="6">
        <v>1000</v>
      </c>
      <c r="E2290" s="7">
        <v>1001</v>
      </c>
      <c r="F2290" t="s">
        <v>16</v>
      </c>
      <c r="G2290" t="s">
        <v>17</v>
      </c>
      <c r="H2290" t="s">
        <v>18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1614</v>
      </c>
      <c r="O2290" s="10" t="s">
        <v>8340</v>
      </c>
      <c r="P2290" t="s">
        <v>8341</v>
      </c>
    </row>
    <row r="2291" spans="1:16" ht="43.5" hidden="1" x14ac:dyDescent="0.35">
      <c r="A2291">
        <v>2289</v>
      </c>
      <c r="B2291" s="5" t="s">
        <v>4659</v>
      </c>
      <c r="C2291" s="5" t="s">
        <v>4660</v>
      </c>
      <c r="D2291" s="6">
        <v>1500</v>
      </c>
      <c r="E2291" s="7">
        <v>1611</v>
      </c>
      <c r="F2291" t="s">
        <v>16</v>
      </c>
      <c r="G2291" t="s">
        <v>17</v>
      </c>
      <c r="H2291" t="s">
        <v>18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1614</v>
      </c>
      <c r="O2291" s="10" t="s">
        <v>8340</v>
      </c>
      <c r="P2291" t="s">
        <v>8341</v>
      </c>
    </row>
    <row r="2292" spans="1:16" ht="43.5" hidden="1" x14ac:dyDescent="0.35">
      <c r="A2292">
        <v>2290</v>
      </c>
      <c r="B2292" s="5" t="s">
        <v>4661</v>
      </c>
      <c r="C2292" s="5" t="s">
        <v>4662</v>
      </c>
      <c r="D2292" s="6">
        <v>1500</v>
      </c>
      <c r="E2292" s="7">
        <v>1561</v>
      </c>
      <c r="F2292" t="s">
        <v>16</v>
      </c>
      <c r="G2292" t="s">
        <v>17</v>
      </c>
      <c r="H2292" t="s">
        <v>18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1614</v>
      </c>
      <c r="O2292" s="10" t="s">
        <v>8340</v>
      </c>
      <c r="P2292" t="s">
        <v>8341</v>
      </c>
    </row>
    <row r="2293" spans="1:16" ht="43.5" hidden="1" x14ac:dyDescent="0.35">
      <c r="A2293">
        <v>2291</v>
      </c>
      <c r="B2293" s="5" t="s">
        <v>4663</v>
      </c>
      <c r="C2293" s="5" t="s">
        <v>4664</v>
      </c>
      <c r="D2293" s="6">
        <v>2500</v>
      </c>
      <c r="E2293" s="7">
        <v>4320</v>
      </c>
      <c r="F2293" t="s">
        <v>16</v>
      </c>
      <c r="G2293" t="s">
        <v>17</v>
      </c>
      <c r="H2293" t="s">
        <v>18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1614</v>
      </c>
      <c r="O2293" s="10" t="s">
        <v>8340</v>
      </c>
      <c r="P2293" t="s">
        <v>8341</v>
      </c>
    </row>
    <row r="2294" spans="1:16" ht="43.5" hidden="1" x14ac:dyDescent="0.35">
      <c r="A2294">
        <v>2292</v>
      </c>
      <c r="B2294" s="5" t="s">
        <v>4665</v>
      </c>
      <c r="C2294" s="5" t="s">
        <v>4666</v>
      </c>
      <c r="D2294" s="6">
        <v>2000</v>
      </c>
      <c r="E2294" s="7">
        <v>2145.0100000000002</v>
      </c>
      <c r="F2294" t="s">
        <v>16</v>
      </c>
      <c r="G2294" t="s">
        <v>17</v>
      </c>
      <c r="H2294" t="s">
        <v>18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1614</v>
      </c>
      <c r="O2294" s="10" t="s">
        <v>8340</v>
      </c>
      <c r="P2294" t="s">
        <v>8341</v>
      </c>
    </row>
    <row r="2295" spans="1:16" ht="29" hidden="1" x14ac:dyDescent="0.35">
      <c r="A2295">
        <v>2293</v>
      </c>
      <c r="B2295" s="5" t="s">
        <v>4667</v>
      </c>
      <c r="C2295" s="5" t="s">
        <v>4668</v>
      </c>
      <c r="D2295" s="6">
        <v>850</v>
      </c>
      <c r="E2295" s="7">
        <v>920</v>
      </c>
      <c r="F2295" t="s">
        <v>16</v>
      </c>
      <c r="G2295" t="s">
        <v>17</v>
      </c>
      <c r="H2295" t="s">
        <v>18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1614</v>
      </c>
      <c r="O2295" s="10" t="s">
        <v>8340</v>
      </c>
      <c r="P2295" t="s">
        <v>8341</v>
      </c>
    </row>
    <row r="2296" spans="1:16" ht="58" hidden="1" x14ac:dyDescent="0.35">
      <c r="A2296">
        <v>2294</v>
      </c>
      <c r="B2296" s="5" t="s">
        <v>4669</v>
      </c>
      <c r="C2296" s="5" t="s">
        <v>4670</v>
      </c>
      <c r="D2296" s="6">
        <v>5000</v>
      </c>
      <c r="E2296" s="7">
        <v>7304.04</v>
      </c>
      <c r="F2296" t="s">
        <v>16</v>
      </c>
      <c r="G2296" t="s">
        <v>17</v>
      </c>
      <c r="H2296" t="s">
        <v>18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1614</v>
      </c>
      <c r="O2296" s="10" t="s">
        <v>8340</v>
      </c>
      <c r="P2296" t="s">
        <v>8341</v>
      </c>
    </row>
    <row r="2297" spans="1:16" ht="58" hidden="1" x14ac:dyDescent="0.35">
      <c r="A2297">
        <v>2295</v>
      </c>
      <c r="B2297" s="5" t="s">
        <v>4671</v>
      </c>
      <c r="C2297" s="5" t="s">
        <v>4672</v>
      </c>
      <c r="D2297" s="6">
        <v>1200</v>
      </c>
      <c r="E2297" s="7">
        <v>1503</v>
      </c>
      <c r="F2297" t="s">
        <v>16</v>
      </c>
      <c r="G2297" t="s">
        <v>17</v>
      </c>
      <c r="H2297" t="s">
        <v>18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1614</v>
      </c>
      <c r="O2297" s="10" t="s">
        <v>8340</v>
      </c>
      <c r="P2297" t="s">
        <v>8341</v>
      </c>
    </row>
    <row r="2298" spans="1:16" ht="43.5" hidden="1" x14ac:dyDescent="0.35">
      <c r="A2298">
        <v>2296</v>
      </c>
      <c r="B2298" s="5" t="s">
        <v>4673</v>
      </c>
      <c r="C2298" s="5" t="s">
        <v>4674</v>
      </c>
      <c r="D2298" s="6">
        <v>7000</v>
      </c>
      <c r="E2298" s="7">
        <v>10435</v>
      </c>
      <c r="F2298" t="s">
        <v>16</v>
      </c>
      <c r="G2298" t="s">
        <v>17</v>
      </c>
      <c r="H2298" t="s">
        <v>18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1614</v>
      </c>
      <c r="O2298" s="10" t="s">
        <v>8340</v>
      </c>
      <c r="P2298" t="s">
        <v>8341</v>
      </c>
    </row>
    <row r="2299" spans="1:16" ht="29" hidden="1" x14ac:dyDescent="0.35">
      <c r="A2299">
        <v>2297</v>
      </c>
      <c r="B2299" s="5" t="s">
        <v>4675</v>
      </c>
      <c r="C2299" s="5" t="s">
        <v>4676</v>
      </c>
      <c r="D2299" s="6">
        <v>1000</v>
      </c>
      <c r="E2299" s="7">
        <v>1006</v>
      </c>
      <c r="F2299" t="s">
        <v>16</v>
      </c>
      <c r="G2299" t="s">
        <v>17</v>
      </c>
      <c r="H2299" t="s">
        <v>18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1614</v>
      </c>
      <c r="O2299" s="10" t="s">
        <v>8340</v>
      </c>
      <c r="P2299" t="s">
        <v>8341</v>
      </c>
    </row>
    <row r="2300" spans="1:16" ht="43.5" hidden="1" x14ac:dyDescent="0.35">
      <c r="A2300">
        <v>2298</v>
      </c>
      <c r="B2300" s="5" t="s">
        <v>4677</v>
      </c>
      <c r="C2300" s="5" t="s">
        <v>4678</v>
      </c>
      <c r="D2300" s="6">
        <v>30000</v>
      </c>
      <c r="E2300" s="7">
        <v>31522</v>
      </c>
      <c r="F2300" t="s">
        <v>16</v>
      </c>
      <c r="G2300" t="s">
        <v>17</v>
      </c>
      <c r="H2300" t="s">
        <v>18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1614</v>
      </c>
      <c r="O2300" s="10" t="s">
        <v>8340</v>
      </c>
      <c r="P2300" t="s">
        <v>8341</v>
      </c>
    </row>
    <row r="2301" spans="1:16" ht="43.5" hidden="1" x14ac:dyDescent="0.35">
      <c r="A2301">
        <v>2299</v>
      </c>
      <c r="B2301" s="5" t="s">
        <v>4679</v>
      </c>
      <c r="C2301" s="5" t="s">
        <v>4680</v>
      </c>
      <c r="D2301" s="6">
        <v>300</v>
      </c>
      <c r="E2301" s="7">
        <v>1050.5</v>
      </c>
      <c r="F2301" t="s">
        <v>16</v>
      </c>
      <c r="G2301" t="s">
        <v>17</v>
      </c>
      <c r="H2301" t="s">
        <v>18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1614</v>
      </c>
      <c r="O2301" s="10" t="s">
        <v>8340</v>
      </c>
      <c r="P2301" t="s">
        <v>8341</v>
      </c>
    </row>
    <row r="2302" spans="1:16" ht="43.5" hidden="1" x14ac:dyDescent="0.35">
      <c r="A2302">
        <v>2300</v>
      </c>
      <c r="B2302" s="5" t="s">
        <v>4681</v>
      </c>
      <c r="C2302" s="5" t="s">
        <v>4682</v>
      </c>
      <c r="D2302" s="6">
        <v>800</v>
      </c>
      <c r="E2302" s="7">
        <v>810</v>
      </c>
      <c r="F2302" t="s">
        <v>16</v>
      </c>
      <c r="G2302" t="s">
        <v>17</v>
      </c>
      <c r="H2302" t="s">
        <v>18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1614</v>
      </c>
      <c r="O2302" s="10" t="s">
        <v>8340</v>
      </c>
      <c r="P2302" t="s">
        <v>8341</v>
      </c>
    </row>
    <row r="2303" spans="1:16" ht="29" hidden="1" x14ac:dyDescent="0.35">
      <c r="A2303">
        <v>2301</v>
      </c>
      <c r="B2303" s="5" t="s">
        <v>4683</v>
      </c>
      <c r="C2303" s="5" t="s">
        <v>4684</v>
      </c>
      <c r="D2303" s="6">
        <v>5000</v>
      </c>
      <c r="E2303" s="7">
        <v>6680.22</v>
      </c>
      <c r="F2303" t="s">
        <v>16</v>
      </c>
      <c r="G2303" t="s">
        <v>17</v>
      </c>
      <c r="H2303" t="s">
        <v>18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1817</v>
      </c>
      <c r="O2303" s="10" t="s">
        <v>8340</v>
      </c>
      <c r="P2303" t="s">
        <v>8344</v>
      </c>
    </row>
    <row r="2304" spans="1:16" ht="43.5" hidden="1" x14ac:dyDescent="0.35">
      <c r="A2304">
        <v>2302</v>
      </c>
      <c r="B2304" s="5" t="s">
        <v>4685</v>
      </c>
      <c r="C2304" s="5" t="s">
        <v>4686</v>
      </c>
      <c r="D2304" s="6">
        <v>2300</v>
      </c>
      <c r="E2304" s="7">
        <v>3925</v>
      </c>
      <c r="F2304" t="s">
        <v>16</v>
      </c>
      <c r="G2304" t="s">
        <v>17</v>
      </c>
      <c r="H2304" t="s">
        <v>18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1817</v>
      </c>
      <c r="O2304" s="10" t="s">
        <v>8340</v>
      </c>
      <c r="P2304" t="s">
        <v>8344</v>
      </c>
    </row>
    <row r="2305" spans="1:16" ht="58" hidden="1" x14ac:dyDescent="0.35">
      <c r="A2305">
        <v>2303</v>
      </c>
      <c r="B2305" s="5" t="s">
        <v>4687</v>
      </c>
      <c r="C2305" s="5" t="s">
        <v>4688</v>
      </c>
      <c r="D2305" s="6">
        <v>6450</v>
      </c>
      <c r="E2305" s="7">
        <v>7053.61</v>
      </c>
      <c r="F2305" t="s">
        <v>16</v>
      </c>
      <c r="G2305" t="s">
        <v>17</v>
      </c>
      <c r="H2305" t="s">
        <v>18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1817</v>
      </c>
      <c r="O2305" s="10" t="s">
        <v>8340</v>
      </c>
      <c r="P2305" t="s">
        <v>8344</v>
      </c>
    </row>
    <row r="2306" spans="1:16" ht="43.5" hidden="1" x14ac:dyDescent="0.35">
      <c r="A2306">
        <v>2304</v>
      </c>
      <c r="B2306" s="5" t="s">
        <v>4689</v>
      </c>
      <c r="C2306" s="5" t="s">
        <v>4690</v>
      </c>
      <c r="D2306" s="6">
        <v>6000</v>
      </c>
      <c r="E2306" s="7">
        <v>6042.02</v>
      </c>
      <c r="F2306" t="s">
        <v>16</v>
      </c>
      <c r="G2306" t="s">
        <v>17</v>
      </c>
      <c r="H2306" t="s">
        <v>18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1817</v>
      </c>
      <c r="O2306" s="10" t="s">
        <v>8340</v>
      </c>
      <c r="P2306" t="s">
        <v>8344</v>
      </c>
    </row>
    <row r="2307" spans="1:16" ht="43.5" hidden="1" x14ac:dyDescent="0.35">
      <c r="A2307">
        <v>2305</v>
      </c>
      <c r="B2307" s="5" t="s">
        <v>4691</v>
      </c>
      <c r="C2307" s="5" t="s">
        <v>4692</v>
      </c>
      <c r="D2307" s="6">
        <v>18000</v>
      </c>
      <c r="E2307" s="7">
        <v>18221</v>
      </c>
      <c r="F2307" t="s">
        <v>16</v>
      </c>
      <c r="G2307" t="s">
        <v>17</v>
      </c>
      <c r="H2307" t="s">
        <v>18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1817</v>
      </c>
      <c r="O2307" s="10" t="s">
        <v>8340</v>
      </c>
      <c r="P2307" t="s">
        <v>8344</v>
      </c>
    </row>
    <row r="2308" spans="1:16" ht="43.5" hidden="1" x14ac:dyDescent="0.35">
      <c r="A2308">
        <v>2306</v>
      </c>
      <c r="B2308" s="5" t="s">
        <v>4693</v>
      </c>
      <c r="C2308" s="5" t="s">
        <v>4694</v>
      </c>
      <c r="D2308" s="6">
        <v>3500</v>
      </c>
      <c r="E2308" s="7">
        <v>3736.55</v>
      </c>
      <c r="F2308" t="s">
        <v>16</v>
      </c>
      <c r="G2308" t="s">
        <v>17</v>
      </c>
      <c r="H2308" t="s">
        <v>18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1817</v>
      </c>
      <c r="O2308" s="10" t="s">
        <v>8340</v>
      </c>
      <c r="P2308" t="s">
        <v>8344</v>
      </c>
    </row>
    <row r="2309" spans="1:16" ht="43.5" hidden="1" x14ac:dyDescent="0.35">
      <c r="A2309">
        <v>2307</v>
      </c>
      <c r="B2309" s="5" t="s">
        <v>4695</v>
      </c>
      <c r="C2309" s="5" t="s">
        <v>4696</v>
      </c>
      <c r="D2309" s="6">
        <v>1964.47</v>
      </c>
      <c r="E2309" s="7">
        <v>2095.2600000000002</v>
      </c>
      <c r="F2309" t="s">
        <v>16</v>
      </c>
      <c r="G2309" t="s">
        <v>17</v>
      </c>
      <c r="H2309" t="s">
        <v>18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1817</v>
      </c>
      <c r="O2309" s="10" t="s">
        <v>8340</v>
      </c>
      <c r="P2309" t="s">
        <v>8344</v>
      </c>
    </row>
    <row r="2310" spans="1:16" ht="43.5" hidden="1" x14ac:dyDescent="0.35">
      <c r="A2310">
        <v>2308</v>
      </c>
      <c r="B2310" s="5" t="s">
        <v>4697</v>
      </c>
      <c r="C2310" s="5" t="s">
        <v>4698</v>
      </c>
      <c r="D2310" s="6">
        <v>50000</v>
      </c>
      <c r="E2310" s="7">
        <v>50653.11</v>
      </c>
      <c r="F2310" t="s">
        <v>16</v>
      </c>
      <c r="G2310" t="s">
        <v>17</v>
      </c>
      <c r="H2310" t="s">
        <v>18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1817</v>
      </c>
      <c r="O2310" s="10" t="s">
        <v>8340</v>
      </c>
      <c r="P2310" t="s">
        <v>8344</v>
      </c>
    </row>
    <row r="2311" spans="1:16" ht="43.5" hidden="1" x14ac:dyDescent="0.35">
      <c r="A2311">
        <v>2309</v>
      </c>
      <c r="B2311" s="5" t="s">
        <v>4699</v>
      </c>
      <c r="C2311" s="5" t="s">
        <v>4700</v>
      </c>
      <c r="D2311" s="6">
        <v>6000</v>
      </c>
      <c r="E2311" s="7">
        <v>6400.47</v>
      </c>
      <c r="F2311" t="s">
        <v>16</v>
      </c>
      <c r="G2311" t="s">
        <v>17</v>
      </c>
      <c r="H2311" t="s">
        <v>18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1817</v>
      </c>
      <c r="O2311" s="10" t="s">
        <v>8340</v>
      </c>
      <c r="P2311" t="s">
        <v>8344</v>
      </c>
    </row>
    <row r="2312" spans="1:16" ht="58" hidden="1" x14ac:dyDescent="0.35">
      <c r="A2312">
        <v>2310</v>
      </c>
      <c r="B2312" s="5" t="s">
        <v>4701</v>
      </c>
      <c r="C2312" s="5" t="s">
        <v>4702</v>
      </c>
      <c r="D2312" s="6">
        <v>18500</v>
      </c>
      <c r="E2312" s="7">
        <v>79335.360000000001</v>
      </c>
      <c r="F2312" t="s">
        <v>16</v>
      </c>
      <c r="G2312" t="s">
        <v>17</v>
      </c>
      <c r="H2312" t="s">
        <v>18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1817</v>
      </c>
      <c r="O2312" s="10" t="s">
        <v>8340</v>
      </c>
      <c r="P2312" t="s">
        <v>8344</v>
      </c>
    </row>
    <row r="2313" spans="1:16" ht="43.5" hidden="1" x14ac:dyDescent="0.35">
      <c r="A2313">
        <v>2311</v>
      </c>
      <c r="B2313" s="5" t="s">
        <v>4703</v>
      </c>
      <c r="C2313" s="5" t="s">
        <v>4704</v>
      </c>
      <c r="D2313" s="6">
        <v>9000</v>
      </c>
      <c r="E2313" s="7">
        <v>9370</v>
      </c>
      <c r="F2313" t="s">
        <v>16</v>
      </c>
      <c r="G2313" t="s">
        <v>17</v>
      </c>
      <c r="H2313" t="s">
        <v>18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1817</v>
      </c>
      <c r="O2313" s="10" t="s">
        <v>8340</v>
      </c>
      <c r="P2313" t="s">
        <v>8344</v>
      </c>
    </row>
    <row r="2314" spans="1:16" ht="43.5" hidden="1" x14ac:dyDescent="0.35">
      <c r="A2314">
        <v>2312</v>
      </c>
      <c r="B2314" s="5" t="s">
        <v>4705</v>
      </c>
      <c r="C2314" s="5" t="s">
        <v>4706</v>
      </c>
      <c r="D2314" s="6">
        <v>3000</v>
      </c>
      <c r="E2314" s="7">
        <v>3236</v>
      </c>
      <c r="F2314" t="s">
        <v>16</v>
      </c>
      <c r="G2314" t="s">
        <v>17</v>
      </c>
      <c r="H2314" t="s">
        <v>18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1817</v>
      </c>
      <c r="O2314" s="10" t="s">
        <v>8340</v>
      </c>
      <c r="P2314" t="s">
        <v>8344</v>
      </c>
    </row>
    <row r="2315" spans="1:16" ht="29" hidden="1" x14ac:dyDescent="0.35">
      <c r="A2315">
        <v>2313</v>
      </c>
      <c r="B2315" s="5" t="s">
        <v>4707</v>
      </c>
      <c r="C2315" s="5" t="s">
        <v>4708</v>
      </c>
      <c r="D2315" s="6">
        <v>5000</v>
      </c>
      <c r="E2315" s="7">
        <v>8792.02</v>
      </c>
      <c r="F2315" t="s">
        <v>16</v>
      </c>
      <c r="G2315" t="s">
        <v>17</v>
      </c>
      <c r="H2315" t="s">
        <v>18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1817</v>
      </c>
      <c r="O2315" s="10" t="s">
        <v>8340</v>
      </c>
      <c r="P2315" t="s">
        <v>8344</v>
      </c>
    </row>
    <row r="2316" spans="1:16" ht="43.5" hidden="1" x14ac:dyDescent="0.35">
      <c r="A2316">
        <v>2314</v>
      </c>
      <c r="B2316" s="5" t="s">
        <v>4709</v>
      </c>
      <c r="C2316" s="5" t="s">
        <v>4710</v>
      </c>
      <c r="D2316" s="6">
        <v>1200</v>
      </c>
      <c r="E2316" s="7">
        <v>1883.64</v>
      </c>
      <c r="F2316" t="s">
        <v>16</v>
      </c>
      <c r="G2316" t="s">
        <v>17</v>
      </c>
      <c r="H2316" t="s">
        <v>18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1817</v>
      </c>
      <c r="O2316" s="10" t="s">
        <v>8340</v>
      </c>
      <c r="P2316" t="s">
        <v>8344</v>
      </c>
    </row>
    <row r="2317" spans="1:16" ht="43.5" hidden="1" x14ac:dyDescent="0.35">
      <c r="A2317">
        <v>2315</v>
      </c>
      <c r="B2317" s="5" t="s">
        <v>4711</v>
      </c>
      <c r="C2317" s="5" t="s">
        <v>4712</v>
      </c>
      <c r="D2317" s="6">
        <v>2500</v>
      </c>
      <c r="E2317" s="7">
        <v>2565</v>
      </c>
      <c r="F2317" t="s">
        <v>16</v>
      </c>
      <c r="G2317" t="s">
        <v>17</v>
      </c>
      <c r="H2317" t="s">
        <v>18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1817</v>
      </c>
      <c r="O2317" s="10" t="s">
        <v>8340</v>
      </c>
      <c r="P2317" t="s">
        <v>8344</v>
      </c>
    </row>
    <row r="2318" spans="1:16" ht="58" hidden="1" x14ac:dyDescent="0.35">
      <c r="A2318">
        <v>2316</v>
      </c>
      <c r="B2318" s="5" t="s">
        <v>4713</v>
      </c>
      <c r="C2318" s="5" t="s">
        <v>4714</v>
      </c>
      <c r="D2318" s="6">
        <v>15000</v>
      </c>
      <c r="E2318" s="7">
        <v>15606.4</v>
      </c>
      <c r="F2318" t="s">
        <v>16</v>
      </c>
      <c r="G2318" t="s">
        <v>17</v>
      </c>
      <c r="H2318" t="s">
        <v>18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1817</v>
      </c>
      <c r="O2318" s="10" t="s">
        <v>8340</v>
      </c>
      <c r="P2318" t="s">
        <v>8344</v>
      </c>
    </row>
    <row r="2319" spans="1:16" ht="43.5" hidden="1" x14ac:dyDescent="0.35">
      <c r="A2319">
        <v>2317</v>
      </c>
      <c r="B2319" s="5" t="s">
        <v>4715</v>
      </c>
      <c r="C2319" s="5" t="s">
        <v>4716</v>
      </c>
      <c r="D2319" s="6">
        <v>400</v>
      </c>
      <c r="E2319" s="7">
        <v>416</v>
      </c>
      <c r="F2319" t="s">
        <v>16</v>
      </c>
      <c r="G2319" t="s">
        <v>17</v>
      </c>
      <c r="H2319" t="s">
        <v>18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1817</v>
      </c>
      <c r="O2319" s="10" t="s">
        <v>8340</v>
      </c>
      <c r="P2319" t="s">
        <v>8344</v>
      </c>
    </row>
    <row r="2320" spans="1:16" ht="58" hidden="1" x14ac:dyDescent="0.35">
      <c r="A2320">
        <v>2318</v>
      </c>
      <c r="B2320" s="5" t="s">
        <v>4717</v>
      </c>
      <c r="C2320" s="5" t="s">
        <v>4718</v>
      </c>
      <c r="D2320" s="6">
        <v>5000</v>
      </c>
      <c r="E2320" s="7">
        <v>6053</v>
      </c>
      <c r="F2320" t="s">
        <v>16</v>
      </c>
      <c r="G2320" t="s">
        <v>17</v>
      </c>
      <c r="H2320" t="s">
        <v>18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1817</v>
      </c>
      <c r="O2320" s="10" t="s">
        <v>8340</v>
      </c>
      <c r="P2320" t="s">
        <v>8344</v>
      </c>
    </row>
    <row r="2321" spans="1:16" ht="43.5" hidden="1" x14ac:dyDescent="0.35">
      <c r="A2321">
        <v>2319</v>
      </c>
      <c r="B2321" s="5" t="s">
        <v>4719</v>
      </c>
      <c r="C2321" s="5" t="s">
        <v>4720</v>
      </c>
      <c r="D2321" s="6">
        <v>3000</v>
      </c>
      <c r="E2321" s="7">
        <v>3231</v>
      </c>
      <c r="F2321" t="s">
        <v>16</v>
      </c>
      <c r="G2321" t="s">
        <v>17</v>
      </c>
      <c r="H2321" t="s">
        <v>18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1817</v>
      </c>
      <c r="O2321" s="10" t="s">
        <v>8340</v>
      </c>
      <c r="P2321" t="s">
        <v>8344</v>
      </c>
    </row>
    <row r="2322" spans="1:16" ht="58" hidden="1" x14ac:dyDescent="0.35">
      <c r="A2322">
        <v>2320</v>
      </c>
      <c r="B2322" s="5" t="s">
        <v>4721</v>
      </c>
      <c r="C2322" s="5" t="s">
        <v>4722</v>
      </c>
      <c r="D2322" s="6">
        <v>5000</v>
      </c>
      <c r="E2322" s="7">
        <v>5433</v>
      </c>
      <c r="F2322" t="s">
        <v>16</v>
      </c>
      <c r="G2322" t="s">
        <v>17</v>
      </c>
      <c r="H2322" t="s">
        <v>18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1817</v>
      </c>
      <c r="O2322" s="10" t="s">
        <v>8340</v>
      </c>
      <c r="P2322" t="s">
        <v>8344</v>
      </c>
    </row>
    <row r="2323" spans="1:16" ht="43.5" hidden="1" x14ac:dyDescent="0.35">
      <c r="A2323">
        <v>2321</v>
      </c>
      <c r="B2323" s="5" t="s">
        <v>4723</v>
      </c>
      <c r="C2323" s="5" t="s">
        <v>4724</v>
      </c>
      <c r="D2323" s="6">
        <v>10557</v>
      </c>
      <c r="E2323" s="7">
        <v>4130</v>
      </c>
      <c r="F2323" t="s">
        <v>3438</v>
      </c>
      <c r="G2323" t="s">
        <v>2012</v>
      </c>
      <c r="H2323" t="s">
        <v>55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4725</v>
      </c>
      <c r="O2323" s="10" t="s">
        <v>8351</v>
      </c>
      <c r="P2323" t="s">
        <v>8367</v>
      </c>
    </row>
    <row r="2324" spans="1:16" ht="43.5" hidden="1" x14ac:dyDescent="0.35">
      <c r="A2324">
        <v>2322</v>
      </c>
      <c r="B2324" s="5" t="s">
        <v>4726</v>
      </c>
      <c r="C2324" s="5" t="s">
        <v>4727</v>
      </c>
      <c r="D2324" s="6">
        <v>2700</v>
      </c>
      <c r="E2324" s="7">
        <v>85</v>
      </c>
      <c r="F2324" t="s">
        <v>3438</v>
      </c>
      <c r="G2324" t="s">
        <v>17</v>
      </c>
      <c r="H2324" t="s">
        <v>18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4725</v>
      </c>
      <c r="O2324" s="10" t="s">
        <v>8351</v>
      </c>
      <c r="P2324" t="s">
        <v>8367</v>
      </c>
    </row>
    <row r="2325" spans="1:16" ht="43.5" hidden="1" x14ac:dyDescent="0.35">
      <c r="A2325">
        <v>2323</v>
      </c>
      <c r="B2325" s="5" t="s">
        <v>4728</v>
      </c>
      <c r="C2325" s="5" t="s">
        <v>4729</v>
      </c>
      <c r="D2325" s="6">
        <v>250</v>
      </c>
      <c r="E2325" s="7">
        <v>120</v>
      </c>
      <c r="F2325" t="s">
        <v>3438</v>
      </c>
      <c r="G2325" t="s">
        <v>17</v>
      </c>
      <c r="H2325" t="s">
        <v>18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4725</v>
      </c>
      <c r="O2325" s="10" t="s">
        <v>8351</v>
      </c>
      <c r="P2325" t="s">
        <v>8367</v>
      </c>
    </row>
    <row r="2326" spans="1:16" ht="43.5" hidden="1" x14ac:dyDescent="0.35">
      <c r="A2326">
        <v>2324</v>
      </c>
      <c r="B2326" s="5" t="s">
        <v>4730</v>
      </c>
      <c r="C2326" s="5" t="s">
        <v>4731</v>
      </c>
      <c r="D2326" s="6">
        <v>7500</v>
      </c>
      <c r="E2326" s="7">
        <v>1555</v>
      </c>
      <c r="F2326" t="s">
        <v>3438</v>
      </c>
      <c r="G2326" t="s">
        <v>24</v>
      </c>
      <c r="H2326" t="s">
        <v>25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4725</v>
      </c>
      <c r="O2326" s="10" t="s">
        <v>8351</v>
      </c>
      <c r="P2326" t="s">
        <v>8367</v>
      </c>
    </row>
    <row r="2327" spans="1:16" ht="43.5" hidden="1" x14ac:dyDescent="0.35">
      <c r="A2327">
        <v>2325</v>
      </c>
      <c r="B2327" s="5" t="s">
        <v>4732</v>
      </c>
      <c r="C2327" s="5" t="s">
        <v>4733</v>
      </c>
      <c r="D2327" s="6">
        <v>1000</v>
      </c>
      <c r="E2327" s="7">
        <v>80</v>
      </c>
      <c r="F2327" t="s">
        <v>3438</v>
      </c>
      <c r="G2327" t="s">
        <v>17</v>
      </c>
      <c r="H2327" t="s">
        <v>18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4725</v>
      </c>
      <c r="O2327" s="10" t="s">
        <v>8351</v>
      </c>
      <c r="P2327" t="s">
        <v>8367</v>
      </c>
    </row>
    <row r="2328" spans="1:16" ht="43.5" hidden="1" x14ac:dyDescent="0.35">
      <c r="A2328">
        <v>2326</v>
      </c>
      <c r="B2328" s="5" t="s">
        <v>4734</v>
      </c>
      <c r="C2328" s="5" t="s">
        <v>4735</v>
      </c>
      <c r="D2328" s="6">
        <v>15000</v>
      </c>
      <c r="E2328" s="7">
        <v>108</v>
      </c>
      <c r="F2328" t="s">
        <v>3438</v>
      </c>
      <c r="G2328" t="s">
        <v>17</v>
      </c>
      <c r="H2328" t="s">
        <v>18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4725</v>
      </c>
      <c r="O2328" s="10" t="s">
        <v>8351</v>
      </c>
      <c r="P2328" t="s">
        <v>8367</v>
      </c>
    </row>
    <row r="2329" spans="1:16" ht="29" hidden="1" x14ac:dyDescent="0.35">
      <c r="A2329">
        <v>2327</v>
      </c>
      <c r="B2329" s="5" t="s">
        <v>4736</v>
      </c>
      <c r="C2329" s="5" t="s">
        <v>4737</v>
      </c>
      <c r="D2329" s="6">
        <v>35000</v>
      </c>
      <c r="E2329" s="7">
        <v>184133.01</v>
      </c>
      <c r="F2329" t="s">
        <v>16</v>
      </c>
      <c r="G2329" t="s">
        <v>17</v>
      </c>
      <c r="H2329" t="s">
        <v>18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4725</v>
      </c>
      <c r="O2329" s="10" t="s">
        <v>8351</v>
      </c>
      <c r="P2329" t="s">
        <v>8367</v>
      </c>
    </row>
    <row r="2330" spans="1:16" ht="58" hidden="1" x14ac:dyDescent="0.35">
      <c r="A2330">
        <v>2328</v>
      </c>
      <c r="B2330" s="5" t="s">
        <v>4738</v>
      </c>
      <c r="C2330" s="5" t="s">
        <v>4739</v>
      </c>
      <c r="D2330" s="6">
        <v>10000</v>
      </c>
      <c r="E2330" s="7">
        <v>25445</v>
      </c>
      <c r="F2330" t="s">
        <v>16</v>
      </c>
      <c r="G2330" t="s">
        <v>17</v>
      </c>
      <c r="H2330" t="s">
        <v>18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4725</v>
      </c>
      <c r="O2330" s="10" t="s">
        <v>8351</v>
      </c>
      <c r="P2330" t="s">
        <v>8367</v>
      </c>
    </row>
    <row r="2331" spans="1:16" ht="43.5" hidden="1" x14ac:dyDescent="0.35">
      <c r="A2331">
        <v>2329</v>
      </c>
      <c r="B2331" s="5" t="s">
        <v>4740</v>
      </c>
      <c r="C2331" s="5" t="s">
        <v>4741</v>
      </c>
      <c r="D2331" s="6">
        <v>25000</v>
      </c>
      <c r="E2331" s="7">
        <v>26480</v>
      </c>
      <c r="F2331" t="s">
        <v>16</v>
      </c>
      <c r="G2331" t="s">
        <v>17</v>
      </c>
      <c r="H2331" t="s">
        <v>18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4725</v>
      </c>
      <c r="O2331" s="10" t="s">
        <v>8351</v>
      </c>
      <c r="P2331" t="s">
        <v>8367</v>
      </c>
    </row>
    <row r="2332" spans="1:16" ht="58" hidden="1" x14ac:dyDescent="0.35">
      <c r="A2332">
        <v>2330</v>
      </c>
      <c r="B2332" s="5" t="s">
        <v>4742</v>
      </c>
      <c r="C2332" s="5" t="s">
        <v>4743</v>
      </c>
      <c r="D2332" s="6">
        <v>35000</v>
      </c>
      <c r="E2332" s="7">
        <v>35848</v>
      </c>
      <c r="F2332" t="s">
        <v>16</v>
      </c>
      <c r="G2332" t="s">
        <v>17</v>
      </c>
      <c r="H2332" t="s">
        <v>18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4725</v>
      </c>
      <c r="O2332" s="10" t="s">
        <v>8351</v>
      </c>
      <c r="P2332" t="s">
        <v>8367</v>
      </c>
    </row>
    <row r="2333" spans="1:16" ht="43.5" hidden="1" x14ac:dyDescent="0.35">
      <c r="A2333">
        <v>2331</v>
      </c>
      <c r="B2333" s="5" t="s">
        <v>4744</v>
      </c>
      <c r="C2333" s="5" t="s">
        <v>4745</v>
      </c>
      <c r="D2333" s="6">
        <v>8000</v>
      </c>
      <c r="E2333" s="7">
        <v>11545.1</v>
      </c>
      <c r="F2333" t="s">
        <v>16</v>
      </c>
      <c r="G2333" t="s">
        <v>17</v>
      </c>
      <c r="H2333" t="s">
        <v>18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4725</v>
      </c>
      <c r="O2333" s="10" t="s">
        <v>8351</v>
      </c>
      <c r="P2333" t="s">
        <v>8367</v>
      </c>
    </row>
    <row r="2334" spans="1:16" ht="43.5" hidden="1" x14ac:dyDescent="0.35">
      <c r="A2334">
        <v>2332</v>
      </c>
      <c r="B2334" s="5" t="s">
        <v>4746</v>
      </c>
      <c r="C2334" s="5" t="s">
        <v>4747</v>
      </c>
      <c r="D2334" s="6">
        <v>25000</v>
      </c>
      <c r="E2334" s="7">
        <v>26577</v>
      </c>
      <c r="F2334" t="s">
        <v>16</v>
      </c>
      <c r="G2334" t="s">
        <v>17</v>
      </c>
      <c r="H2334" t="s">
        <v>18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4725</v>
      </c>
      <c r="O2334" s="10" t="s">
        <v>8351</v>
      </c>
      <c r="P2334" t="s">
        <v>8367</v>
      </c>
    </row>
    <row r="2335" spans="1:16" ht="43.5" hidden="1" x14ac:dyDescent="0.35">
      <c r="A2335">
        <v>2333</v>
      </c>
      <c r="B2335" s="5" t="s">
        <v>4748</v>
      </c>
      <c r="C2335" s="5" t="s">
        <v>4749</v>
      </c>
      <c r="D2335" s="6">
        <v>600</v>
      </c>
      <c r="E2335" s="7">
        <v>1273</v>
      </c>
      <c r="F2335" t="s">
        <v>16</v>
      </c>
      <c r="G2335" t="s">
        <v>17</v>
      </c>
      <c r="H2335" t="s">
        <v>18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4725</v>
      </c>
      <c r="O2335" s="10" t="s">
        <v>8351</v>
      </c>
      <c r="P2335" t="s">
        <v>8367</v>
      </c>
    </row>
    <row r="2336" spans="1:16" ht="43.5" hidden="1" x14ac:dyDescent="0.35">
      <c r="A2336">
        <v>2334</v>
      </c>
      <c r="B2336" s="5" t="s">
        <v>4750</v>
      </c>
      <c r="C2336" s="5" t="s">
        <v>4751</v>
      </c>
      <c r="D2336" s="6">
        <v>4000</v>
      </c>
      <c r="E2336" s="7">
        <v>4078</v>
      </c>
      <c r="F2336" t="s">
        <v>16</v>
      </c>
      <c r="G2336" t="s">
        <v>17</v>
      </c>
      <c r="H2336" t="s">
        <v>18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4725</v>
      </c>
      <c r="O2336" s="10" t="s">
        <v>8351</v>
      </c>
      <c r="P2336" t="s">
        <v>8367</v>
      </c>
    </row>
    <row r="2337" spans="1:16" ht="43.5" hidden="1" x14ac:dyDescent="0.35">
      <c r="A2337">
        <v>2335</v>
      </c>
      <c r="B2337" s="5" t="s">
        <v>4752</v>
      </c>
      <c r="C2337" s="5" t="s">
        <v>4753</v>
      </c>
      <c r="D2337" s="6">
        <v>25000</v>
      </c>
      <c r="E2337" s="7">
        <v>25568</v>
      </c>
      <c r="F2337" t="s">
        <v>16</v>
      </c>
      <c r="G2337" t="s">
        <v>17</v>
      </c>
      <c r="H2337" t="s">
        <v>18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4725</v>
      </c>
      <c r="O2337" s="10" t="s">
        <v>8351</v>
      </c>
      <c r="P2337" t="s">
        <v>8367</v>
      </c>
    </row>
    <row r="2338" spans="1:16" ht="43.5" hidden="1" x14ac:dyDescent="0.35">
      <c r="A2338">
        <v>2336</v>
      </c>
      <c r="B2338" s="5" t="s">
        <v>4754</v>
      </c>
      <c r="C2338" s="5" t="s">
        <v>4755</v>
      </c>
      <c r="D2338" s="6">
        <v>20000</v>
      </c>
      <c r="E2338" s="7">
        <v>104146.51</v>
      </c>
      <c r="F2338" t="s">
        <v>16</v>
      </c>
      <c r="G2338" t="s">
        <v>17</v>
      </c>
      <c r="H2338" t="s">
        <v>18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4725</v>
      </c>
      <c r="O2338" s="10" t="s">
        <v>8351</v>
      </c>
      <c r="P2338" t="s">
        <v>8367</v>
      </c>
    </row>
    <row r="2339" spans="1:16" ht="29" hidden="1" x14ac:dyDescent="0.35">
      <c r="A2339">
        <v>2337</v>
      </c>
      <c r="B2339" s="5" t="s">
        <v>4756</v>
      </c>
      <c r="C2339" s="5" t="s">
        <v>4757</v>
      </c>
      <c r="D2339" s="6">
        <v>12000</v>
      </c>
      <c r="E2339" s="7">
        <v>13279</v>
      </c>
      <c r="F2339" t="s">
        <v>16</v>
      </c>
      <c r="G2339" t="s">
        <v>17</v>
      </c>
      <c r="H2339" t="s">
        <v>18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4725</v>
      </c>
      <c r="O2339" s="10" t="s">
        <v>8351</v>
      </c>
      <c r="P2339" t="s">
        <v>8367</v>
      </c>
    </row>
    <row r="2340" spans="1:16" ht="43.5" hidden="1" x14ac:dyDescent="0.35">
      <c r="A2340">
        <v>2338</v>
      </c>
      <c r="B2340" s="5" t="s">
        <v>4758</v>
      </c>
      <c r="C2340" s="5" t="s">
        <v>4759</v>
      </c>
      <c r="D2340" s="6">
        <v>15000</v>
      </c>
      <c r="E2340" s="7">
        <v>15171.5</v>
      </c>
      <c r="F2340" t="s">
        <v>16</v>
      </c>
      <c r="G2340" t="s">
        <v>17</v>
      </c>
      <c r="H2340" t="s">
        <v>18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4725</v>
      </c>
      <c r="O2340" s="10" t="s">
        <v>8351</v>
      </c>
      <c r="P2340" t="s">
        <v>8367</v>
      </c>
    </row>
    <row r="2341" spans="1:16" ht="43.5" hidden="1" x14ac:dyDescent="0.35">
      <c r="A2341">
        <v>2339</v>
      </c>
      <c r="B2341" s="5" t="s">
        <v>4760</v>
      </c>
      <c r="C2341" s="5" t="s">
        <v>4761</v>
      </c>
      <c r="D2341" s="6">
        <v>25000</v>
      </c>
      <c r="E2341" s="7">
        <v>73552</v>
      </c>
      <c r="F2341" t="s">
        <v>16</v>
      </c>
      <c r="G2341" t="s">
        <v>17</v>
      </c>
      <c r="H2341" t="s">
        <v>18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4725</v>
      </c>
      <c r="O2341" s="10" t="s">
        <v>8351</v>
      </c>
      <c r="P2341" t="s">
        <v>8367</v>
      </c>
    </row>
    <row r="2342" spans="1:16" ht="43.5" hidden="1" x14ac:dyDescent="0.35">
      <c r="A2342">
        <v>2340</v>
      </c>
      <c r="B2342" s="5" t="s">
        <v>4762</v>
      </c>
      <c r="C2342" s="5" t="s">
        <v>4763</v>
      </c>
      <c r="D2342" s="6">
        <v>40000</v>
      </c>
      <c r="E2342" s="7">
        <v>42311</v>
      </c>
      <c r="F2342" t="s">
        <v>16</v>
      </c>
      <c r="G2342" t="s">
        <v>17</v>
      </c>
      <c r="H2342" t="s">
        <v>18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4725</v>
      </c>
      <c r="O2342" s="10" t="s">
        <v>8351</v>
      </c>
      <c r="P2342" t="s">
        <v>8367</v>
      </c>
    </row>
    <row r="2343" spans="1:16" ht="43.5" hidden="1" x14ac:dyDescent="0.35">
      <c r="A2343">
        <v>2341</v>
      </c>
      <c r="B2343" s="5" t="s">
        <v>4764</v>
      </c>
      <c r="C2343" s="5" t="s">
        <v>4765</v>
      </c>
      <c r="D2343" s="6">
        <v>5000</v>
      </c>
      <c r="E2343" s="7">
        <v>0</v>
      </c>
      <c r="F2343" t="s">
        <v>272</v>
      </c>
      <c r="G2343" t="s">
        <v>17</v>
      </c>
      <c r="H2343" t="s">
        <v>18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1127</v>
      </c>
      <c r="O2343" s="10" t="s">
        <v>8334</v>
      </c>
      <c r="P2343" t="s">
        <v>8335</v>
      </c>
    </row>
    <row r="2344" spans="1:16" ht="43.5" hidden="1" x14ac:dyDescent="0.35">
      <c r="A2344">
        <v>2342</v>
      </c>
      <c r="B2344" s="5" t="s">
        <v>4766</v>
      </c>
      <c r="C2344" s="5" t="s">
        <v>4767</v>
      </c>
      <c r="D2344" s="6">
        <v>5500</v>
      </c>
      <c r="E2344" s="7">
        <v>0</v>
      </c>
      <c r="F2344" t="s">
        <v>272</v>
      </c>
      <c r="G2344" t="s">
        <v>17</v>
      </c>
      <c r="H2344" t="s">
        <v>18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1127</v>
      </c>
      <c r="O2344" s="10" t="s">
        <v>8334</v>
      </c>
      <c r="P2344" t="s">
        <v>8335</v>
      </c>
    </row>
    <row r="2345" spans="1:16" ht="58" hidden="1" x14ac:dyDescent="0.35">
      <c r="A2345">
        <v>2343</v>
      </c>
      <c r="B2345" s="5" t="s">
        <v>4768</v>
      </c>
      <c r="C2345" s="5" t="s">
        <v>4769</v>
      </c>
      <c r="D2345" s="6">
        <v>10000</v>
      </c>
      <c r="E2345" s="7">
        <v>300</v>
      </c>
      <c r="F2345" t="s">
        <v>272</v>
      </c>
      <c r="G2345" t="s">
        <v>17</v>
      </c>
      <c r="H2345" t="s">
        <v>18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1127</v>
      </c>
      <c r="O2345" s="10" t="s">
        <v>8334</v>
      </c>
      <c r="P2345" t="s">
        <v>8335</v>
      </c>
    </row>
    <row r="2346" spans="1:16" ht="58" hidden="1" x14ac:dyDescent="0.35">
      <c r="A2346">
        <v>2344</v>
      </c>
      <c r="B2346" s="5" t="s">
        <v>4770</v>
      </c>
      <c r="C2346" s="5" t="s">
        <v>4771</v>
      </c>
      <c r="D2346" s="6">
        <v>1000</v>
      </c>
      <c r="E2346" s="7">
        <v>1</v>
      </c>
      <c r="F2346" t="s">
        <v>272</v>
      </c>
      <c r="G2346" t="s">
        <v>159</v>
      </c>
      <c r="H2346" t="s">
        <v>160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1127</v>
      </c>
      <c r="O2346" s="10" t="s">
        <v>8334</v>
      </c>
      <c r="P2346" t="s">
        <v>8335</v>
      </c>
    </row>
    <row r="2347" spans="1:16" ht="43.5" hidden="1" x14ac:dyDescent="0.35">
      <c r="A2347">
        <v>2345</v>
      </c>
      <c r="B2347" s="5" t="s">
        <v>4772</v>
      </c>
      <c r="C2347" s="5" t="s">
        <v>4773</v>
      </c>
      <c r="D2347" s="6">
        <v>3000</v>
      </c>
      <c r="E2347" s="7">
        <v>0</v>
      </c>
      <c r="F2347" t="s">
        <v>272</v>
      </c>
      <c r="G2347" t="s">
        <v>17</v>
      </c>
      <c r="H2347" t="s">
        <v>18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1127</v>
      </c>
      <c r="O2347" s="10" t="s">
        <v>8334</v>
      </c>
      <c r="P2347" t="s">
        <v>8335</v>
      </c>
    </row>
    <row r="2348" spans="1:16" ht="43.5" hidden="1" x14ac:dyDescent="0.35">
      <c r="A2348">
        <v>2346</v>
      </c>
      <c r="B2348" s="5" t="s">
        <v>4774</v>
      </c>
      <c r="C2348" s="5" t="s">
        <v>4775</v>
      </c>
      <c r="D2348" s="6">
        <v>60000</v>
      </c>
      <c r="E2348" s="7">
        <v>39</v>
      </c>
      <c r="F2348" t="s">
        <v>272</v>
      </c>
      <c r="G2348" t="s">
        <v>17</v>
      </c>
      <c r="H2348" t="s">
        <v>18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1127</v>
      </c>
      <c r="O2348" s="10" t="s">
        <v>8334</v>
      </c>
      <c r="P2348" t="s">
        <v>8335</v>
      </c>
    </row>
    <row r="2349" spans="1:16" ht="43.5" hidden="1" x14ac:dyDescent="0.35">
      <c r="A2349">
        <v>2347</v>
      </c>
      <c r="B2349" s="5" t="s">
        <v>4776</v>
      </c>
      <c r="C2349" s="5" t="s">
        <v>4777</v>
      </c>
      <c r="D2349" s="6">
        <v>1000</v>
      </c>
      <c r="E2349" s="7">
        <v>15</v>
      </c>
      <c r="F2349" t="s">
        <v>272</v>
      </c>
      <c r="G2349" t="s">
        <v>17</v>
      </c>
      <c r="H2349" t="s">
        <v>18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1127</v>
      </c>
      <c r="O2349" s="10" t="s">
        <v>8334</v>
      </c>
      <c r="P2349" t="s">
        <v>8335</v>
      </c>
    </row>
    <row r="2350" spans="1:16" ht="43.5" hidden="1" x14ac:dyDescent="0.35">
      <c r="A2350">
        <v>2348</v>
      </c>
      <c r="B2350" s="5" t="s">
        <v>4778</v>
      </c>
      <c r="C2350" s="5" t="s">
        <v>4779</v>
      </c>
      <c r="D2350" s="6">
        <v>70000</v>
      </c>
      <c r="E2350" s="7">
        <v>270</v>
      </c>
      <c r="F2350" t="s">
        <v>272</v>
      </c>
      <c r="G2350" t="s">
        <v>17</v>
      </c>
      <c r="H2350" t="s">
        <v>18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1127</v>
      </c>
      <c r="O2350" s="10" t="s">
        <v>8334</v>
      </c>
      <c r="P2350" t="s">
        <v>8335</v>
      </c>
    </row>
    <row r="2351" spans="1:16" ht="43.5" hidden="1" x14ac:dyDescent="0.35">
      <c r="A2351">
        <v>2349</v>
      </c>
      <c r="B2351" s="5" t="s">
        <v>4780</v>
      </c>
      <c r="C2351" s="5" t="s">
        <v>4781</v>
      </c>
      <c r="D2351" s="6">
        <v>474900</v>
      </c>
      <c r="E2351" s="7">
        <v>0</v>
      </c>
      <c r="F2351" t="s">
        <v>272</v>
      </c>
      <c r="G2351" t="s">
        <v>476</v>
      </c>
      <c r="H2351" t="s">
        <v>477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1127</v>
      </c>
      <c r="O2351" s="10" t="s">
        <v>8334</v>
      </c>
      <c r="P2351" t="s">
        <v>8335</v>
      </c>
    </row>
    <row r="2352" spans="1:16" ht="43.5" hidden="1" x14ac:dyDescent="0.35">
      <c r="A2352">
        <v>2350</v>
      </c>
      <c r="B2352" s="5" t="s">
        <v>4782</v>
      </c>
      <c r="C2352" s="5" t="s">
        <v>4783</v>
      </c>
      <c r="D2352" s="6">
        <v>50000</v>
      </c>
      <c r="E2352" s="7">
        <v>0</v>
      </c>
      <c r="F2352" t="s">
        <v>272</v>
      </c>
      <c r="G2352" t="s">
        <v>2455</v>
      </c>
      <c r="H2352" t="s">
        <v>55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1127</v>
      </c>
      <c r="O2352" s="10" t="s">
        <v>8334</v>
      </c>
      <c r="P2352" t="s">
        <v>8335</v>
      </c>
    </row>
    <row r="2353" spans="1:16" ht="29" hidden="1" x14ac:dyDescent="0.35">
      <c r="A2353">
        <v>2351</v>
      </c>
      <c r="B2353" s="5" t="s">
        <v>4784</v>
      </c>
      <c r="C2353" s="5" t="s">
        <v>4785</v>
      </c>
      <c r="D2353" s="6">
        <v>18900</v>
      </c>
      <c r="E2353" s="7">
        <v>108</v>
      </c>
      <c r="F2353" t="s">
        <v>272</v>
      </c>
      <c r="G2353" t="s">
        <v>80</v>
      </c>
      <c r="H2353" t="s">
        <v>81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1127</v>
      </c>
      <c r="O2353" s="10" t="s">
        <v>8334</v>
      </c>
      <c r="P2353" t="s">
        <v>8335</v>
      </c>
    </row>
    <row r="2354" spans="1:16" ht="43.5" hidden="1" x14ac:dyDescent="0.35">
      <c r="A2354">
        <v>2352</v>
      </c>
      <c r="B2354" s="5" t="s">
        <v>4786</v>
      </c>
      <c r="C2354" s="5" t="s">
        <v>4787</v>
      </c>
      <c r="D2354" s="6">
        <v>2000</v>
      </c>
      <c r="E2354" s="7">
        <v>0</v>
      </c>
      <c r="F2354" t="s">
        <v>272</v>
      </c>
      <c r="G2354" t="s">
        <v>17</v>
      </c>
      <c r="H2354" t="s">
        <v>18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1127</v>
      </c>
      <c r="O2354" s="10" t="s">
        <v>8334</v>
      </c>
      <c r="P2354" t="s">
        <v>8335</v>
      </c>
    </row>
    <row r="2355" spans="1:16" ht="43.5" hidden="1" x14ac:dyDescent="0.35">
      <c r="A2355">
        <v>2353</v>
      </c>
      <c r="B2355" s="5" t="s">
        <v>4788</v>
      </c>
      <c r="C2355" s="5" t="s">
        <v>4789</v>
      </c>
      <c r="D2355" s="6">
        <v>1000</v>
      </c>
      <c r="E2355" s="7">
        <v>0</v>
      </c>
      <c r="F2355" t="s">
        <v>272</v>
      </c>
      <c r="G2355" t="s">
        <v>17</v>
      </c>
      <c r="H2355" t="s">
        <v>18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1127</v>
      </c>
      <c r="O2355" s="10" t="s">
        <v>8334</v>
      </c>
      <c r="P2355" t="s">
        <v>8335</v>
      </c>
    </row>
    <row r="2356" spans="1:16" ht="43.5" hidden="1" x14ac:dyDescent="0.35">
      <c r="A2356">
        <v>2354</v>
      </c>
      <c r="B2356" s="5" t="s">
        <v>4790</v>
      </c>
      <c r="C2356" s="5" t="s">
        <v>4791</v>
      </c>
      <c r="D2356" s="6">
        <v>35000</v>
      </c>
      <c r="E2356" s="7">
        <v>25</v>
      </c>
      <c r="F2356" t="s">
        <v>272</v>
      </c>
      <c r="G2356" t="s">
        <v>17</v>
      </c>
      <c r="H2356" t="s">
        <v>18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1127</v>
      </c>
      <c r="O2356" s="10" t="s">
        <v>8334</v>
      </c>
      <c r="P2356" t="s">
        <v>8335</v>
      </c>
    </row>
    <row r="2357" spans="1:16" ht="43.5" hidden="1" x14ac:dyDescent="0.35">
      <c r="A2357">
        <v>2355</v>
      </c>
      <c r="B2357" s="5" t="s">
        <v>4792</v>
      </c>
      <c r="C2357" s="5" t="s">
        <v>4793</v>
      </c>
      <c r="D2357" s="6">
        <v>8000</v>
      </c>
      <c r="E2357" s="7">
        <v>55</v>
      </c>
      <c r="F2357" t="s">
        <v>272</v>
      </c>
      <c r="G2357" t="s">
        <v>50</v>
      </c>
      <c r="H2357" t="s">
        <v>51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1127</v>
      </c>
      <c r="O2357" s="10" t="s">
        <v>8334</v>
      </c>
      <c r="P2357" t="s">
        <v>8335</v>
      </c>
    </row>
    <row r="2358" spans="1:16" ht="29" hidden="1" x14ac:dyDescent="0.35">
      <c r="A2358">
        <v>2356</v>
      </c>
      <c r="B2358" s="5" t="s">
        <v>4794</v>
      </c>
      <c r="C2358" s="5" t="s">
        <v>4795</v>
      </c>
      <c r="D2358" s="6">
        <v>10000</v>
      </c>
      <c r="E2358" s="7">
        <v>0</v>
      </c>
      <c r="F2358" t="s">
        <v>272</v>
      </c>
      <c r="G2358" t="s">
        <v>387</v>
      </c>
      <c r="H2358" t="s">
        <v>55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1127</v>
      </c>
      <c r="O2358" s="10" t="s">
        <v>8334</v>
      </c>
      <c r="P2358" t="s">
        <v>8335</v>
      </c>
    </row>
    <row r="2359" spans="1:16" ht="43.5" hidden="1" x14ac:dyDescent="0.35">
      <c r="A2359">
        <v>2357</v>
      </c>
      <c r="B2359" s="5" t="s">
        <v>4796</v>
      </c>
      <c r="C2359" s="5" t="s">
        <v>4797</v>
      </c>
      <c r="D2359" s="6">
        <v>27000</v>
      </c>
      <c r="E2359" s="7">
        <v>0</v>
      </c>
      <c r="F2359" t="s">
        <v>272</v>
      </c>
      <c r="G2359" t="s">
        <v>24</v>
      </c>
      <c r="H2359" t="s">
        <v>25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1127</v>
      </c>
      <c r="O2359" s="10" t="s">
        <v>8334</v>
      </c>
      <c r="P2359" t="s">
        <v>8335</v>
      </c>
    </row>
    <row r="2360" spans="1:16" ht="43.5" hidden="1" x14ac:dyDescent="0.35">
      <c r="A2360">
        <v>2358</v>
      </c>
      <c r="B2360" s="5" t="s">
        <v>4798</v>
      </c>
      <c r="C2360" s="5" t="s">
        <v>4799</v>
      </c>
      <c r="D2360" s="6">
        <v>1500</v>
      </c>
      <c r="E2360" s="7">
        <v>0</v>
      </c>
      <c r="F2360" t="s">
        <v>272</v>
      </c>
      <c r="G2360" t="s">
        <v>24</v>
      </c>
      <c r="H2360" t="s">
        <v>25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1127</v>
      </c>
      <c r="O2360" s="10" t="s">
        <v>8334</v>
      </c>
      <c r="P2360" t="s">
        <v>8335</v>
      </c>
    </row>
    <row r="2361" spans="1:16" ht="43.5" hidden="1" x14ac:dyDescent="0.35">
      <c r="A2361">
        <v>2359</v>
      </c>
      <c r="B2361" s="5" t="s">
        <v>4800</v>
      </c>
      <c r="C2361" s="5" t="s">
        <v>4801</v>
      </c>
      <c r="D2361" s="6">
        <v>7500</v>
      </c>
      <c r="E2361" s="7">
        <v>1101</v>
      </c>
      <c r="F2361" t="s">
        <v>272</v>
      </c>
      <c r="G2361" t="s">
        <v>17</v>
      </c>
      <c r="H2361" t="s">
        <v>18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1127</v>
      </c>
      <c r="O2361" s="10" t="s">
        <v>8334</v>
      </c>
      <c r="P2361" t="s">
        <v>8335</v>
      </c>
    </row>
    <row r="2362" spans="1:16" ht="43.5" hidden="1" x14ac:dyDescent="0.35">
      <c r="A2362">
        <v>2360</v>
      </c>
      <c r="B2362" s="5" t="s">
        <v>4802</v>
      </c>
      <c r="C2362" s="5" t="s">
        <v>4803</v>
      </c>
      <c r="D2362" s="6">
        <v>5000</v>
      </c>
      <c r="E2362" s="7">
        <v>2</v>
      </c>
      <c r="F2362" t="s">
        <v>272</v>
      </c>
      <c r="G2362" t="s">
        <v>159</v>
      </c>
      <c r="H2362" t="s">
        <v>160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1127</v>
      </c>
      <c r="O2362" s="10" t="s">
        <v>8334</v>
      </c>
      <c r="P2362" t="s">
        <v>8335</v>
      </c>
    </row>
    <row r="2363" spans="1:16" ht="58" hidden="1" x14ac:dyDescent="0.35">
      <c r="A2363">
        <v>2361</v>
      </c>
      <c r="B2363" s="5" t="s">
        <v>4804</v>
      </c>
      <c r="C2363" s="5" t="s">
        <v>4805</v>
      </c>
      <c r="D2363" s="6">
        <v>200</v>
      </c>
      <c r="E2363" s="7">
        <v>0</v>
      </c>
      <c r="F2363" t="s">
        <v>272</v>
      </c>
      <c r="G2363" t="s">
        <v>159</v>
      </c>
      <c r="H2363" t="s">
        <v>160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1127</v>
      </c>
      <c r="O2363" s="10" t="s">
        <v>8334</v>
      </c>
      <c r="P2363" t="s">
        <v>8335</v>
      </c>
    </row>
    <row r="2364" spans="1:16" ht="43.5" hidden="1" x14ac:dyDescent="0.35">
      <c r="A2364">
        <v>2362</v>
      </c>
      <c r="B2364" s="5" t="s">
        <v>4806</v>
      </c>
      <c r="C2364" s="5" t="s">
        <v>4807</v>
      </c>
      <c r="D2364" s="6">
        <v>420</v>
      </c>
      <c r="E2364" s="7">
        <v>120</v>
      </c>
      <c r="F2364" t="s">
        <v>272</v>
      </c>
      <c r="G2364" t="s">
        <v>17</v>
      </c>
      <c r="H2364" t="s">
        <v>18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1127</v>
      </c>
      <c r="O2364" s="10" t="s">
        <v>8334</v>
      </c>
      <c r="P2364" t="s">
        <v>8335</v>
      </c>
    </row>
    <row r="2365" spans="1:16" ht="43.5" hidden="1" x14ac:dyDescent="0.35">
      <c r="A2365">
        <v>2363</v>
      </c>
      <c r="B2365" s="5" t="s">
        <v>4808</v>
      </c>
      <c r="C2365" s="5" t="s">
        <v>4809</v>
      </c>
      <c r="D2365" s="6">
        <v>175000</v>
      </c>
      <c r="E2365" s="7">
        <v>0</v>
      </c>
      <c r="F2365" t="s">
        <v>272</v>
      </c>
      <c r="G2365" t="s">
        <v>17</v>
      </c>
      <c r="H2365" t="s">
        <v>18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1127</v>
      </c>
      <c r="O2365" s="10" t="s">
        <v>8334</v>
      </c>
      <c r="P2365" t="s">
        <v>8335</v>
      </c>
    </row>
    <row r="2366" spans="1:16" ht="29" hidden="1" x14ac:dyDescent="0.35">
      <c r="A2366">
        <v>2364</v>
      </c>
      <c r="B2366" s="5" t="s">
        <v>4810</v>
      </c>
      <c r="C2366" s="5" t="s">
        <v>4811</v>
      </c>
      <c r="D2366" s="6">
        <v>128</v>
      </c>
      <c r="E2366" s="7">
        <v>0</v>
      </c>
      <c r="F2366" t="s">
        <v>272</v>
      </c>
      <c r="G2366" t="s">
        <v>17</v>
      </c>
      <c r="H2366" t="s">
        <v>18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1127</v>
      </c>
      <c r="O2366" s="10" t="s">
        <v>8334</v>
      </c>
      <c r="P2366" t="s">
        <v>8335</v>
      </c>
    </row>
    <row r="2367" spans="1:16" ht="43.5" hidden="1" x14ac:dyDescent="0.35">
      <c r="A2367">
        <v>2365</v>
      </c>
      <c r="B2367" s="5" t="s">
        <v>4812</v>
      </c>
      <c r="C2367" s="5" t="s">
        <v>4813</v>
      </c>
      <c r="D2367" s="6">
        <v>1000</v>
      </c>
      <c r="E2367" s="7">
        <v>0</v>
      </c>
      <c r="F2367" t="s">
        <v>272</v>
      </c>
      <c r="G2367" t="s">
        <v>1224</v>
      </c>
      <c r="H2367" t="s">
        <v>55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1127</v>
      </c>
      <c r="O2367" s="10" t="s">
        <v>8334</v>
      </c>
      <c r="P2367" t="s">
        <v>8335</v>
      </c>
    </row>
    <row r="2368" spans="1:16" ht="43.5" hidden="1" x14ac:dyDescent="0.35">
      <c r="A2368">
        <v>2366</v>
      </c>
      <c r="B2368" s="5" t="s">
        <v>4814</v>
      </c>
      <c r="C2368" s="5" t="s">
        <v>4815</v>
      </c>
      <c r="D2368" s="6">
        <v>25000</v>
      </c>
      <c r="E2368" s="7">
        <v>2630</v>
      </c>
      <c r="F2368" t="s">
        <v>272</v>
      </c>
      <c r="G2368" t="s">
        <v>24</v>
      </c>
      <c r="H2368" t="s">
        <v>25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1127</v>
      </c>
      <c r="O2368" s="10" t="s">
        <v>8334</v>
      </c>
      <c r="P2368" t="s">
        <v>8335</v>
      </c>
    </row>
    <row r="2369" spans="1:16" ht="43.5" hidden="1" x14ac:dyDescent="0.35">
      <c r="A2369">
        <v>2367</v>
      </c>
      <c r="B2369" s="5" t="s">
        <v>4816</v>
      </c>
      <c r="C2369" s="5" t="s">
        <v>4817</v>
      </c>
      <c r="D2369" s="6">
        <v>50000</v>
      </c>
      <c r="E2369" s="7">
        <v>670</v>
      </c>
      <c r="F2369" t="s">
        <v>272</v>
      </c>
      <c r="G2369" t="s">
        <v>17</v>
      </c>
      <c r="H2369" t="s">
        <v>18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1127</v>
      </c>
      <c r="O2369" s="10" t="s">
        <v>8334</v>
      </c>
      <c r="P2369" t="s">
        <v>8335</v>
      </c>
    </row>
    <row r="2370" spans="1:16" ht="43.5" hidden="1" x14ac:dyDescent="0.35">
      <c r="A2370">
        <v>2368</v>
      </c>
      <c r="B2370" s="5" t="s">
        <v>4818</v>
      </c>
      <c r="C2370" s="5" t="s">
        <v>4819</v>
      </c>
      <c r="D2370" s="6">
        <v>40000</v>
      </c>
      <c r="E2370" s="7">
        <v>100</v>
      </c>
      <c r="F2370" t="s">
        <v>272</v>
      </c>
      <c r="G2370" t="s">
        <v>17</v>
      </c>
      <c r="H2370" t="s">
        <v>18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1127</v>
      </c>
      <c r="O2370" s="10" t="s">
        <v>8334</v>
      </c>
      <c r="P2370" t="s">
        <v>8335</v>
      </c>
    </row>
    <row r="2371" spans="1:16" ht="43.5" hidden="1" x14ac:dyDescent="0.35">
      <c r="A2371">
        <v>2369</v>
      </c>
      <c r="B2371" s="5" t="s">
        <v>4820</v>
      </c>
      <c r="C2371" s="5" t="s">
        <v>4821</v>
      </c>
      <c r="D2371" s="6">
        <v>25000</v>
      </c>
      <c r="E2371" s="7">
        <v>0</v>
      </c>
      <c r="F2371" t="s">
        <v>272</v>
      </c>
      <c r="G2371" t="s">
        <v>17</v>
      </c>
      <c r="H2371" t="s">
        <v>18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1127</v>
      </c>
      <c r="O2371" s="10" t="s">
        <v>8334</v>
      </c>
      <c r="P2371" t="s">
        <v>8335</v>
      </c>
    </row>
    <row r="2372" spans="1:16" ht="43.5" hidden="1" x14ac:dyDescent="0.35">
      <c r="A2372">
        <v>2370</v>
      </c>
      <c r="B2372" s="5" t="s">
        <v>4822</v>
      </c>
      <c r="C2372" s="5" t="s">
        <v>4823</v>
      </c>
      <c r="D2372" s="6">
        <v>25000</v>
      </c>
      <c r="E2372" s="7">
        <v>82</v>
      </c>
      <c r="F2372" t="s">
        <v>272</v>
      </c>
      <c r="G2372" t="s">
        <v>17</v>
      </c>
      <c r="H2372" t="s">
        <v>18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1127</v>
      </c>
      <c r="O2372" s="10" t="s">
        <v>8334</v>
      </c>
      <c r="P2372" t="s">
        <v>8335</v>
      </c>
    </row>
    <row r="2373" spans="1:16" ht="43.5" hidden="1" x14ac:dyDescent="0.35">
      <c r="A2373">
        <v>2371</v>
      </c>
      <c r="B2373" s="5" t="s">
        <v>4824</v>
      </c>
      <c r="C2373" s="5" t="s">
        <v>4825</v>
      </c>
      <c r="D2373" s="6">
        <v>2000</v>
      </c>
      <c r="E2373" s="7">
        <v>0</v>
      </c>
      <c r="F2373" t="s">
        <v>272</v>
      </c>
      <c r="G2373" t="s">
        <v>17</v>
      </c>
      <c r="H2373" t="s">
        <v>18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1127</v>
      </c>
      <c r="O2373" s="10" t="s">
        <v>8334</v>
      </c>
      <c r="P2373" t="s">
        <v>8335</v>
      </c>
    </row>
    <row r="2374" spans="1:16" ht="43.5" hidden="1" x14ac:dyDescent="0.35">
      <c r="A2374">
        <v>2372</v>
      </c>
      <c r="B2374" s="5" t="s">
        <v>4826</v>
      </c>
      <c r="C2374" s="5" t="s">
        <v>4827</v>
      </c>
      <c r="D2374" s="6">
        <v>5500</v>
      </c>
      <c r="E2374" s="7">
        <v>180</v>
      </c>
      <c r="F2374" t="s">
        <v>272</v>
      </c>
      <c r="G2374" t="s">
        <v>50</v>
      </c>
      <c r="H2374" t="s">
        <v>51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1127</v>
      </c>
      <c r="O2374" s="10" t="s">
        <v>8334</v>
      </c>
      <c r="P2374" t="s">
        <v>8335</v>
      </c>
    </row>
    <row r="2375" spans="1:16" ht="29" hidden="1" x14ac:dyDescent="0.35">
      <c r="A2375">
        <v>2373</v>
      </c>
      <c r="B2375" s="5" t="s">
        <v>4828</v>
      </c>
      <c r="C2375" s="5" t="s">
        <v>4829</v>
      </c>
      <c r="D2375" s="6">
        <v>850000</v>
      </c>
      <c r="E2375" s="7">
        <v>50</v>
      </c>
      <c r="F2375" t="s">
        <v>272</v>
      </c>
      <c r="G2375" t="s">
        <v>476</v>
      </c>
      <c r="H2375" t="s">
        <v>477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1127</v>
      </c>
      <c r="O2375" s="10" t="s">
        <v>8334</v>
      </c>
      <c r="P2375" t="s">
        <v>8335</v>
      </c>
    </row>
    <row r="2376" spans="1:16" ht="58" hidden="1" x14ac:dyDescent="0.35">
      <c r="A2376">
        <v>2374</v>
      </c>
      <c r="B2376" s="5" t="s">
        <v>4830</v>
      </c>
      <c r="C2376" s="5" t="s">
        <v>4831</v>
      </c>
      <c r="D2376" s="6">
        <v>22000</v>
      </c>
      <c r="E2376" s="7">
        <v>10</v>
      </c>
      <c r="F2376" t="s">
        <v>272</v>
      </c>
      <c r="G2376" t="s">
        <v>17</v>
      </c>
      <c r="H2376" t="s">
        <v>18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1127</v>
      </c>
      <c r="O2376" s="10" t="s">
        <v>8334</v>
      </c>
      <c r="P2376" t="s">
        <v>8335</v>
      </c>
    </row>
    <row r="2377" spans="1:16" ht="43.5" hidden="1" x14ac:dyDescent="0.35">
      <c r="A2377">
        <v>2375</v>
      </c>
      <c r="B2377" s="5" t="s">
        <v>4832</v>
      </c>
      <c r="C2377" s="5" t="s">
        <v>4833</v>
      </c>
      <c r="D2377" s="6">
        <v>10000</v>
      </c>
      <c r="E2377" s="7">
        <v>0</v>
      </c>
      <c r="F2377" t="s">
        <v>272</v>
      </c>
      <c r="G2377" t="s">
        <v>17</v>
      </c>
      <c r="H2377" t="s">
        <v>18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1127</v>
      </c>
      <c r="O2377" s="10" t="s">
        <v>8334</v>
      </c>
      <c r="P2377" t="s">
        <v>8335</v>
      </c>
    </row>
    <row r="2378" spans="1:16" ht="43.5" hidden="1" x14ac:dyDescent="0.35">
      <c r="A2378">
        <v>2376</v>
      </c>
      <c r="B2378" s="5" t="s">
        <v>4834</v>
      </c>
      <c r="C2378" s="5" t="s">
        <v>4835</v>
      </c>
      <c r="D2378" s="6">
        <v>3000</v>
      </c>
      <c r="E2378" s="7">
        <v>326.33</v>
      </c>
      <c r="F2378" t="s">
        <v>272</v>
      </c>
      <c r="G2378" t="s">
        <v>17</v>
      </c>
      <c r="H2378" t="s">
        <v>18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1127</v>
      </c>
      <c r="O2378" s="10" t="s">
        <v>8334</v>
      </c>
      <c r="P2378" t="s">
        <v>8335</v>
      </c>
    </row>
    <row r="2379" spans="1:16" ht="43.5" hidden="1" x14ac:dyDescent="0.35">
      <c r="A2379">
        <v>2377</v>
      </c>
      <c r="B2379" s="5" t="s">
        <v>4836</v>
      </c>
      <c r="C2379" s="5" t="s">
        <v>4837</v>
      </c>
      <c r="D2379" s="6">
        <v>2500</v>
      </c>
      <c r="E2379" s="7">
        <v>0</v>
      </c>
      <c r="F2379" t="s">
        <v>272</v>
      </c>
      <c r="G2379" t="s">
        <v>159</v>
      </c>
      <c r="H2379" t="s">
        <v>160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1127</v>
      </c>
      <c r="O2379" s="10" t="s">
        <v>8334</v>
      </c>
      <c r="P2379" t="s">
        <v>8335</v>
      </c>
    </row>
    <row r="2380" spans="1:16" ht="43.5" hidden="1" x14ac:dyDescent="0.35">
      <c r="A2380">
        <v>2378</v>
      </c>
      <c r="B2380" s="5" t="s">
        <v>4838</v>
      </c>
      <c r="C2380" s="5" t="s">
        <v>4839</v>
      </c>
      <c r="D2380" s="6">
        <v>110000</v>
      </c>
      <c r="E2380" s="7">
        <v>0</v>
      </c>
      <c r="F2380" t="s">
        <v>272</v>
      </c>
      <c r="G2380" t="s">
        <v>17</v>
      </c>
      <c r="H2380" t="s">
        <v>18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1127</v>
      </c>
      <c r="O2380" s="10" t="s">
        <v>8334</v>
      </c>
      <c r="P2380" t="s">
        <v>8335</v>
      </c>
    </row>
    <row r="2381" spans="1:16" ht="29" hidden="1" x14ac:dyDescent="0.35">
      <c r="A2381">
        <v>2379</v>
      </c>
      <c r="B2381" s="5" t="s">
        <v>4840</v>
      </c>
      <c r="C2381" s="5" t="s">
        <v>4841</v>
      </c>
      <c r="D2381" s="6">
        <v>30000</v>
      </c>
      <c r="E2381" s="7">
        <v>0</v>
      </c>
      <c r="F2381" t="s">
        <v>272</v>
      </c>
      <c r="G2381" t="s">
        <v>17</v>
      </c>
      <c r="H2381" t="s">
        <v>18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1127</v>
      </c>
      <c r="O2381" s="10" t="s">
        <v>8334</v>
      </c>
      <c r="P2381" t="s">
        <v>8335</v>
      </c>
    </row>
    <row r="2382" spans="1:16" ht="43.5" hidden="1" x14ac:dyDescent="0.35">
      <c r="A2382">
        <v>2380</v>
      </c>
      <c r="B2382" s="5" t="s">
        <v>4842</v>
      </c>
      <c r="C2382" s="5" t="s">
        <v>4843</v>
      </c>
      <c r="D2382" s="6">
        <v>15000</v>
      </c>
      <c r="E2382" s="7">
        <v>55</v>
      </c>
      <c r="F2382" t="s">
        <v>272</v>
      </c>
      <c r="G2382" t="s">
        <v>17</v>
      </c>
      <c r="H2382" t="s">
        <v>18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1127</v>
      </c>
      <c r="O2382" s="10" t="s">
        <v>8334</v>
      </c>
      <c r="P2382" t="s">
        <v>8335</v>
      </c>
    </row>
    <row r="2383" spans="1:16" ht="43.5" hidden="1" x14ac:dyDescent="0.35">
      <c r="A2383">
        <v>2381</v>
      </c>
      <c r="B2383" s="5" t="s">
        <v>4844</v>
      </c>
      <c r="C2383" s="5" t="s">
        <v>4845</v>
      </c>
      <c r="D2383" s="6">
        <v>86350</v>
      </c>
      <c r="E2383" s="7">
        <v>1571</v>
      </c>
      <c r="F2383" t="s">
        <v>272</v>
      </c>
      <c r="G2383" t="s">
        <v>17</v>
      </c>
      <c r="H2383" t="s">
        <v>18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1127</v>
      </c>
      <c r="O2383" s="10" t="s">
        <v>8334</v>
      </c>
      <c r="P2383" t="s">
        <v>8335</v>
      </c>
    </row>
    <row r="2384" spans="1:16" ht="58" hidden="1" x14ac:dyDescent="0.35">
      <c r="A2384">
        <v>2382</v>
      </c>
      <c r="B2384" s="5" t="s">
        <v>4846</v>
      </c>
      <c r="C2384" s="5" t="s">
        <v>4847</v>
      </c>
      <c r="D2384" s="6">
        <v>3000</v>
      </c>
      <c r="E2384" s="7">
        <v>75</v>
      </c>
      <c r="F2384" t="s">
        <v>272</v>
      </c>
      <c r="G2384" t="s">
        <v>17</v>
      </c>
      <c r="H2384" t="s">
        <v>18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1127</v>
      </c>
      <c r="O2384" s="10" t="s">
        <v>8334</v>
      </c>
      <c r="P2384" t="s">
        <v>8335</v>
      </c>
    </row>
    <row r="2385" spans="1:16" ht="43.5" hidden="1" x14ac:dyDescent="0.35">
      <c r="A2385">
        <v>2383</v>
      </c>
      <c r="B2385" s="5" t="s">
        <v>4848</v>
      </c>
      <c r="C2385" s="5" t="s">
        <v>4849</v>
      </c>
      <c r="D2385" s="6">
        <v>10000</v>
      </c>
      <c r="E2385" s="7">
        <v>435</v>
      </c>
      <c r="F2385" t="s">
        <v>272</v>
      </c>
      <c r="G2385" t="s">
        <v>80</v>
      </c>
      <c r="H2385" t="s">
        <v>81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1127</v>
      </c>
      <c r="O2385" s="10" t="s">
        <v>8334</v>
      </c>
      <c r="P2385" t="s">
        <v>8335</v>
      </c>
    </row>
    <row r="2386" spans="1:16" ht="58" hidden="1" x14ac:dyDescent="0.35">
      <c r="A2386">
        <v>2384</v>
      </c>
      <c r="B2386" s="5" t="s">
        <v>4850</v>
      </c>
      <c r="C2386" s="5" t="s">
        <v>4851</v>
      </c>
      <c r="D2386" s="6">
        <v>1000</v>
      </c>
      <c r="E2386" s="7">
        <v>8</v>
      </c>
      <c r="F2386" t="s">
        <v>272</v>
      </c>
      <c r="G2386" t="s">
        <v>17</v>
      </c>
      <c r="H2386" t="s">
        <v>18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1127</v>
      </c>
      <c r="O2386" s="10" t="s">
        <v>8334</v>
      </c>
      <c r="P2386" t="s">
        <v>8335</v>
      </c>
    </row>
    <row r="2387" spans="1:16" ht="43.5" hidden="1" x14ac:dyDescent="0.35">
      <c r="A2387">
        <v>2385</v>
      </c>
      <c r="B2387" s="5" t="s">
        <v>4852</v>
      </c>
      <c r="C2387" s="5" t="s">
        <v>4853</v>
      </c>
      <c r="D2387" s="6">
        <v>65000</v>
      </c>
      <c r="E2387" s="7">
        <v>788</v>
      </c>
      <c r="F2387" t="s">
        <v>272</v>
      </c>
      <c r="G2387" t="s">
        <v>17</v>
      </c>
      <c r="H2387" t="s">
        <v>18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1127</v>
      </c>
      <c r="O2387" s="10" t="s">
        <v>8334</v>
      </c>
      <c r="P2387" t="s">
        <v>8335</v>
      </c>
    </row>
    <row r="2388" spans="1:16" ht="43.5" hidden="1" x14ac:dyDescent="0.35">
      <c r="A2388">
        <v>2386</v>
      </c>
      <c r="B2388" s="5" t="s">
        <v>4854</v>
      </c>
      <c r="C2388" s="5" t="s">
        <v>4855</v>
      </c>
      <c r="D2388" s="6">
        <v>30000</v>
      </c>
      <c r="E2388" s="7">
        <v>0</v>
      </c>
      <c r="F2388" t="s">
        <v>272</v>
      </c>
      <c r="G2388" t="s">
        <v>159</v>
      </c>
      <c r="H2388" t="s">
        <v>160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1127</v>
      </c>
      <c r="O2388" s="10" t="s">
        <v>8334</v>
      </c>
      <c r="P2388" t="s">
        <v>8335</v>
      </c>
    </row>
    <row r="2389" spans="1:16" ht="58" hidden="1" x14ac:dyDescent="0.35">
      <c r="A2389">
        <v>2387</v>
      </c>
      <c r="B2389" s="5" t="s">
        <v>4856</v>
      </c>
      <c r="C2389" s="5" t="s">
        <v>4857</v>
      </c>
      <c r="D2389" s="6">
        <v>150000</v>
      </c>
      <c r="E2389" s="7">
        <v>1026</v>
      </c>
      <c r="F2389" t="s">
        <v>272</v>
      </c>
      <c r="G2389" t="s">
        <v>17</v>
      </c>
      <c r="H2389" t="s">
        <v>18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1127</v>
      </c>
      <c r="O2389" s="10" t="s">
        <v>8334</v>
      </c>
      <c r="P2389" t="s">
        <v>8335</v>
      </c>
    </row>
    <row r="2390" spans="1:16" ht="43.5" hidden="1" x14ac:dyDescent="0.35">
      <c r="A2390">
        <v>2388</v>
      </c>
      <c r="B2390" s="5" t="s">
        <v>4858</v>
      </c>
      <c r="C2390" s="5" t="s">
        <v>4859</v>
      </c>
      <c r="D2390" s="6">
        <v>37000</v>
      </c>
      <c r="E2390" s="7">
        <v>463</v>
      </c>
      <c r="F2390" t="s">
        <v>272</v>
      </c>
      <c r="G2390" t="s">
        <v>17</v>
      </c>
      <c r="H2390" t="s">
        <v>18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1127</v>
      </c>
      <c r="O2390" s="10" t="s">
        <v>8334</v>
      </c>
      <c r="P2390" t="s">
        <v>8335</v>
      </c>
    </row>
    <row r="2391" spans="1:16" ht="58" hidden="1" x14ac:dyDescent="0.35">
      <c r="A2391">
        <v>2389</v>
      </c>
      <c r="B2391" s="5" t="s">
        <v>4860</v>
      </c>
      <c r="C2391" s="5" t="s">
        <v>4861</v>
      </c>
      <c r="D2391" s="6">
        <v>16000</v>
      </c>
      <c r="E2391" s="7">
        <v>30</v>
      </c>
      <c r="F2391" t="s">
        <v>272</v>
      </c>
      <c r="G2391" t="s">
        <v>179</v>
      </c>
      <c r="H2391" t="s">
        <v>55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1127</v>
      </c>
      <c r="O2391" s="10" t="s">
        <v>8334</v>
      </c>
      <c r="P2391" t="s">
        <v>8335</v>
      </c>
    </row>
    <row r="2392" spans="1:16" ht="43.5" hidden="1" x14ac:dyDescent="0.35">
      <c r="A2392">
        <v>2390</v>
      </c>
      <c r="B2392" s="5" t="s">
        <v>4862</v>
      </c>
      <c r="C2392" s="5" t="s">
        <v>4863</v>
      </c>
      <c r="D2392" s="6">
        <v>510000</v>
      </c>
      <c r="E2392" s="7">
        <v>0</v>
      </c>
      <c r="F2392" t="s">
        <v>272</v>
      </c>
      <c r="G2392" t="s">
        <v>50</v>
      </c>
      <c r="H2392" t="s">
        <v>51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1127</v>
      </c>
      <c r="O2392" s="10" t="s">
        <v>8334</v>
      </c>
      <c r="P2392" t="s">
        <v>8335</v>
      </c>
    </row>
    <row r="2393" spans="1:16" ht="29" hidden="1" x14ac:dyDescent="0.35">
      <c r="A2393">
        <v>2391</v>
      </c>
      <c r="B2393" s="5" t="s">
        <v>4864</v>
      </c>
      <c r="C2393" s="5" t="s">
        <v>4865</v>
      </c>
      <c r="D2393" s="6">
        <v>20000</v>
      </c>
      <c r="E2393" s="7">
        <v>25</v>
      </c>
      <c r="F2393" t="s">
        <v>272</v>
      </c>
      <c r="G2393" t="s">
        <v>17</v>
      </c>
      <c r="H2393" t="s">
        <v>18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1127</v>
      </c>
      <c r="O2393" s="10" t="s">
        <v>8334</v>
      </c>
      <c r="P2393" t="s">
        <v>8335</v>
      </c>
    </row>
    <row r="2394" spans="1:16" ht="58" hidden="1" x14ac:dyDescent="0.35">
      <c r="A2394">
        <v>2392</v>
      </c>
      <c r="B2394" s="5" t="s">
        <v>4866</v>
      </c>
      <c r="C2394" s="5" t="s">
        <v>4867</v>
      </c>
      <c r="D2394" s="6">
        <v>4200</v>
      </c>
      <c r="E2394" s="7">
        <v>0</v>
      </c>
      <c r="F2394" t="s">
        <v>272</v>
      </c>
      <c r="G2394" t="s">
        <v>17</v>
      </c>
      <c r="H2394" t="s">
        <v>18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1127</v>
      </c>
      <c r="O2394" s="10" t="s">
        <v>8334</v>
      </c>
      <c r="P2394" t="s">
        <v>8335</v>
      </c>
    </row>
    <row r="2395" spans="1:16" ht="43.5" hidden="1" x14ac:dyDescent="0.35">
      <c r="A2395">
        <v>2393</v>
      </c>
      <c r="B2395" s="5" t="s">
        <v>4868</v>
      </c>
      <c r="C2395" s="5" t="s">
        <v>4869</v>
      </c>
      <c r="D2395" s="6">
        <v>100000</v>
      </c>
      <c r="E2395" s="7">
        <v>50</v>
      </c>
      <c r="F2395" t="s">
        <v>272</v>
      </c>
      <c r="G2395" t="s">
        <v>17</v>
      </c>
      <c r="H2395" t="s">
        <v>18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1127</v>
      </c>
      <c r="O2395" s="10" t="s">
        <v>8334</v>
      </c>
      <c r="P2395" t="s">
        <v>8335</v>
      </c>
    </row>
    <row r="2396" spans="1:16" ht="43.5" hidden="1" x14ac:dyDescent="0.35">
      <c r="A2396">
        <v>2394</v>
      </c>
      <c r="B2396" s="5" t="s">
        <v>4870</v>
      </c>
      <c r="C2396" s="5" t="s">
        <v>4871</v>
      </c>
      <c r="D2396" s="6">
        <v>5000</v>
      </c>
      <c r="E2396" s="7">
        <v>3</v>
      </c>
      <c r="F2396" t="s">
        <v>272</v>
      </c>
      <c r="G2396" t="s">
        <v>2455</v>
      </c>
      <c r="H2396" t="s">
        <v>55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1127</v>
      </c>
      <c r="O2396" s="10" t="s">
        <v>8334</v>
      </c>
      <c r="P2396" t="s">
        <v>8335</v>
      </c>
    </row>
    <row r="2397" spans="1:16" ht="43.5" hidden="1" x14ac:dyDescent="0.35">
      <c r="A2397">
        <v>2395</v>
      </c>
      <c r="B2397" s="5" t="s">
        <v>4872</v>
      </c>
      <c r="C2397" s="5" t="s">
        <v>4873</v>
      </c>
      <c r="D2397" s="6">
        <v>33000</v>
      </c>
      <c r="E2397" s="7">
        <v>0</v>
      </c>
      <c r="F2397" t="s">
        <v>272</v>
      </c>
      <c r="G2397" t="s">
        <v>17</v>
      </c>
      <c r="H2397" t="s">
        <v>18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1127</v>
      </c>
      <c r="O2397" s="10" t="s">
        <v>8334</v>
      </c>
      <c r="P2397" t="s">
        <v>8335</v>
      </c>
    </row>
    <row r="2398" spans="1:16" ht="43.5" hidden="1" x14ac:dyDescent="0.35">
      <c r="A2398">
        <v>2396</v>
      </c>
      <c r="B2398" s="5" t="s">
        <v>4874</v>
      </c>
      <c r="C2398" s="5" t="s">
        <v>4875</v>
      </c>
      <c r="D2398" s="6">
        <v>5000</v>
      </c>
      <c r="E2398" s="7">
        <v>10</v>
      </c>
      <c r="F2398" t="s">
        <v>272</v>
      </c>
      <c r="G2398" t="s">
        <v>2089</v>
      </c>
      <c r="H2398" t="s">
        <v>2090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1127</v>
      </c>
      <c r="O2398" s="10" t="s">
        <v>8334</v>
      </c>
      <c r="P2398" t="s">
        <v>8335</v>
      </c>
    </row>
    <row r="2399" spans="1:16" ht="43.5" hidden="1" x14ac:dyDescent="0.35">
      <c r="A2399">
        <v>2397</v>
      </c>
      <c r="B2399" s="5" t="s">
        <v>4876</v>
      </c>
      <c r="C2399" s="5" t="s">
        <v>4877</v>
      </c>
      <c r="D2399" s="6">
        <v>124000</v>
      </c>
      <c r="E2399" s="7">
        <v>0</v>
      </c>
      <c r="F2399" t="s">
        <v>272</v>
      </c>
      <c r="G2399" t="s">
        <v>17</v>
      </c>
      <c r="H2399" t="s">
        <v>18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1127</v>
      </c>
      <c r="O2399" s="10" t="s">
        <v>8334</v>
      </c>
      <c r="P2399" t="s">
        <v>8335</v>
      </c>
    </row>
    <row r="2400" spans="1:16" ht="43.5" hidden="1" x14ac:dyDescent="0.35">
      <c r="A2400">
        <v>2398</v>
      </c>
      <c r="B2400" s="5" t="s">
        <v>4878</v>
      </c>
      <c r="C2400" s="5" t="s">
        <v>4879</v>
      </c>
      <c r="D2400" s="6">
        <v>4000</v>
      </c>
      <c r="E2400" s="7">
        <v>0</v>
      </c>
      <c r="F2400" t="s">
        <v>272</v>
      </c>
      <c r="G2400" t="s">
        <v>17</v>
      </c>
      <c r="H2400" t="s">
        <v>18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1127</v>
      </c>
      <c r="O2400" s="10" t="s">
        <v>8334</v>
      </c>
      <c r="P2400" t="s">
        <v>8335</v>
      </c>
    </row>
    <row r="2401" spans="1:16" ht="43.5" hidden="1" x14ac:dyDescent="0.35">
      <c r="A2401">
        <v>2399</v>
      </c>
      <c r="B2401" s="5" t="s">
        <v>4880</v>
      </c>
      <c r="C2401" s="5" t="s">
        <v>4881</v>
      </c>
      <c r="D2401" s="6">
        <v>13000</v>
      </c>
      <c r="E2401" s="7">
        <v>0</v>
      </c>
      <c r="F2401" t="s">
        <v>272</v>
      </c>
      <c r="G2401" t="s">
        <v>476</v>
      </c>
      <c r="H2401" t="s">
        <v>477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1127</v>
      </c>
      <c r="O2401" s="10" t="s">
        <v>8334</v>
      </c>
      <c r="P2401" t="s">
        <v>8335</v>
      </c>
    </row>
    <row r="2402" spans="1:16" ht="43.5" hidden="1" x14ac:dyDescent="0.35">
      <c r="A2402">
        <v>2400</v>
      </c>
      <c r="B2402" s="5" t="s">
        <v>4882</v>
      </c>
      <c r="C2402" s="5" t="s">
        <v>4883</v>
      </c>
      <c r="D2402" s="6">
        <v>50000</v>
      </c>
      <c r="E2402" s="7">
        <v>0</v>
      </c>
      <c r="F2402" t="s">
        <v>272</v>
      </c>
      <c r="G2402" t="s">
        <v>50</v>
      </c>
      <c r="H2402" t="s">
        <v>51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1127</v>
      </c>
      <c r="O2402" s="10" t="s">
        <v>8334</v>
      </c>
      <c r="P2402" t="s">
        <v>8335</v>
      </c>
    </row>
    <row r="2403" spans="1:16" ht="43.5" hidden="1" x14ac:dyDescent="0.35">
      <c r="A2403">
        <v>2401</v>
      </c>
      <c r="B2403" s="5" t="s">
        <v>4884</v>
      </c>
      <c r="C2403" s="5" t="s">
        <v>4885</v>
      </c>
      <c r="D2403" s="6">
        <v>28000</v>
      </c>
      <c r="E2403" s="7">
        <v>201</v>
      </c>
      <c r="F2403" t="s">
        <v>357</v>
      </c>
      <c r="G2403" t="s">
        <v>17</v>
      </c>
      <c r="H2403" t="s">
        <v>18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2353</v>
      </c>
      <c r="O2403" s="10" t="s">
        <v>8351</v>
      </c>
      <c r="P2403" t="s">
        <v>8352</v>
      </c>
    </row>
    <row r="2404" spans="1:16" ht="29" hidden="1" x14ac:dyDescent="0.35">
      <c r="A2404">
        <v>2402</v>
      </c>
      <c r="B2404" s="5" t="s">
        <v>4886</v>
      </c>
      <c r="C2404" s="5" t="s">
        <v>4887</v>
      </c>
      <c r="D2404" s="6">
        <v>12000</v>
      </c>
      <c r="E2404" s="7">
        <v>52</v>
      </c>
      <c r="F2404" t="s">
        <v>357</v>
      </c>
      <c r="G2404" t="s">
        <v>17</v>
      </c>
      <c r="H2404" t="s">
        <v>18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2353</v>
      </c>
      <c r="O2404" s="10" t="s">
        <v>8351</v>
      </c>
      <c r="P2404" t="s">
        <v>8352</v>
      </c>
    </row>
    <row r="2405" spans="1:16" ht="43.5" hidden="1" x14ac:dyDescent="0.35">
      <c r="A2405">
        <v>2403</v>
      </c>
      <c r="B2405" s="5" t="s">
        <v>4888</v>
      </c>
      <c r="C2405" s="5" t="s">
        <v>4889</v>
      </c>
      <c r="D2405" s="6">
        <v>1200</v>
      </c>
      <c r="E2405" s="7">
        <v>202</v>
      </c>
      <c r="F2405" t="s">
        <v>357</v>
      </c>
      <c r="G2405" t="s">
        <v>24</v>
      </c>
      <c r="H2405" t="s">
        <v>25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2353</v>
      </c>
      <c r="O2405" s="10" t="s">
        <v>8351</v>
      </c>
      <c r="P2405" t="s">
        <v>8352</v>
      </c>
    </row>
    <row r="2406" spans="1:16" ht="43.5" hidden="1" x14ac:dyDescent="0.35">
      <c r="A2406">
        <v>2404</v>
      </c>
      <c r="B2406" s="5" t="s">
        <v>4890</v>
      </c>
      <c r="C2406" s="5" t="s">
        <v>4891</v>
      </c>
      <c r="D2406" s="6">
        <v>15000</v>
      </c>
      <c r="E2406" s="7">
        <v>0</v>
      </c>
      <c r="F2406" t="s">
        <v>357</v>
      </c>
      <c r="G2406" t="s">
        <v>17</v>
      </c>
      <c r="H2406" t="s">
        <v>18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2353</v>
      </c>
      <c r="O2406" s="10" t="s">
        <v>8351</v>
      </c>
      <c r="P2406" t="s">
        <v>8352</v>
      </c>
    </row>
    <row r="2407" spans="1:16" ht="43.5" hidden="1" x14ac:dyDescent="0.35">
      <c r="A2407">
        <v>2405</v>
      </c>
      <c r="B2407" s="5" t="s">
        <v>4892</v>
      </c>
      <c r="C2407" s="5" t="s">
        <v>4893</v>
      </c>
      <c r="D2407" s="6">
        <v>5000</v>
      </c>
      <c r="E2407" s="7">
        <v>1126</v>
      </c>
      <c r="F2407" t="s">
        <v>357</v>
      </c>
      <c r="G2407" t="s">
        <v>17</v>
      </c>
      <c r="H2407" t="s">
        <v>18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2353</v>
      </c>
      <c r="O2407" s="10" t="s">
        <v>8351</v>
      </c>
      <c r="P2407" t="s">
        <v>8352</v>
      </c>
    </row>
    <row r="2408" spans="1:16" ht="43.5" hidden="1" x14ac:dyDescent="0.35">
      <c r="A2408">
        <v>2406</v>
      </c>
      <c r="B2408" s="5" t="s">
        <v>4894</v>
      </c>
      <c r="C2408" s="5" t="s">
        <v>4895</v>
      </c>
      <c r="D2408" s="6">
        <v>3250</v>
      </c>
      <c r="E2408" s="7">
        <v>1345</v>
      </c>
      <c r="F2408" t="s">
        <v>357</v>
      </c>
      <c r="G2408" t="s">
        <v>17</v>
      </c>
      <c r="H2408" t="s">
        <v>18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2353</v>
      </c>
      <c r="O2408" s="10" t="s">
        <v>8351</v>
      </c>
      <c r="P2408" t="s">
        <v>8352</v>
      </c>
    </row>
    <row r="2409" spans="1:16" ht="58" hidden="1" x14ac:dyDescent="0.35">
      <c r="A2409">
        <v>2407</v>
      </c>
      <c r="B2409" s="5" t="s">
        <v>4896</v>
      </c>
      <c r="C2409" s="5" t="s">
        <v>4897</v>
      </c>
      <c r="D2409" s="6">
        <v>22000</v>
      </c>
      <c r="E2409" s="7">
        <v>5557</v>
      </c>
      <c r="F2409" t="s">
        <v>357</v>
      </c>
      <c r="G2409" t="s">
        <v>17</v>
      </c>
      <c r="H2409" t="s">
        <v>18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2353</v>
      </c>
      <c r="O2409" s="10" t="s">
        <v>8351</v>
      </c>
      <c r="P2409" t="s">
        <v>8352</v>
      </c>
    </row>
    <row r="2410" spans="1:16" ht="43.5" hidden="1" x14ac:dyDescent="0.35">
      <c r="A2410">
        <v>2408</v>
      </c>
      <c r="B2410" s="5" t="s">
        <v>4898</v>
      </c>
      <c r="C2410" s="5" t="s">
        <v>4899</v>
      </c>
      <c r="D2410" s="6">
        <v>15000</v>
      </c>
      <c r="E2410" s="7">
        <v>30</v>
      </c>
      <c r="F2410" t="s">
        <v>357</v>
      </c>
      <c r="G2410" t="s">
        <v>17</v>
      </c>
      <c r="H2410" t="s">
        <v>18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2353</v>
      </c>
      <c r="O2410" s="10" t="s">
        <v>8351</v>
      </c>
      <c r="P2410" t="s">
        <v>8352</v>
      </c>
    </row>
    <row r="2411" spans="1:16" ht="43.5" hidden="1" x14ac:dyDescent="0.35">
      <c r="A2411">
        <v>2409</v>
      </c>
      <c r="B2411" s="5" t="s">
        <v>4900</v>
      </c>
      <c r="C2411" s="5" t="s">
        <v>4901</v>
      </c>
      <c r="D2411" s="6">
        <v>25000</v>
      </c>
      <c r="E2411" s="7">
        <v>460</v>
      </c>
      <c r="F2411" t="s">
        <v>357</v>
      </c>
      <c r="G2411" t="s">
        <v>17</v>
      </c>
      <c r="H2411" t="s">
        <v>18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2353</v>
      </c>
      <c r="O2411" s="10" t="s">
        <v>8351</v>
      </c>
      <c r="P2411" t="s">
        <v>8352</v>
      </c>
    </row>
    <row r="2412" spans="1:16" ht="58" hidden="1" x14ac:dyDescent="0.35">
      <c r="A2412">
        <v>2410</v>
      </c>
      <c r="B2412" s="5" t="s">
        <v>4902</v>
      </c>
      <c r="C2412" s="5" t="s">
        <v>4903</v>
      </c>
      <c r="D2412" s="6">
        <v>15000</v>
      </c>
      <c r="E2412" s="7">
        <v>0</v>
      </c>
      <c r="F2412" t="s">
        <v>357</v>
      </c>
      <c r="G2412" t="s">
        <v>50</v>
      </c>
      <c r="H2412" t="s">
        <v>51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2353</v>
      </c>
      <c r="O2412" s="10" t="s">
        <v>8351</v>
      </c>
      <c r="P2412" t="s">
        <v>8352</v>
      </c>
    </row>
    <row r="2413" spans="1:16" ht="58" hidden="1" x14ac:dyDescent="0.35">
      <c r="A2413">
        <v>2411</v>
      </c>
      <c r="B2413" s="5" t="s">
        <v>4904</v>
      </c>
      <c r="C2413" s="5" t="s">
        <v>4905</v>
      </c>
      <c r="D2413" s="6">
        <v>25000</v>
      </c>
      <c r="E2413" s="7">
        <v>151</v>
      </c>
      <c r="F2413" t="s">
        <v>357</v>
      </c>
      <c r="G2413" t="s">
        <v>17</v>
      </c>
      <c r="H2413" t="s">
        <v>18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2353</v>
      </c>
      <c r="O2413" s="10" t="s">
        <v>8351</v>
      </c>
      <c r="P2413" t="s">
        <v>8352</v>
      </c>
    </row>
    <row r="2414" spans="1:16" ht="58" hidden="1" x14ac:dyDescent="0.35">
      <c r="A2414">
        <v>2412</v>
      </c>
      <c r="B2414" s="5" t="s">
        <v>4906</v>
      </c>
      <c r="C2414" s="5" t="s">
        <v>4907</v>
      </c>
      <c r="D2414" s="6">
        <v>8000</v>
      </c>
      <c r="E2414" s="7">
        <v>0</v>
      </c>
      <c r="F2414" t="s">
        <v>357</v>
      </c>
      <c r="G2414" t="s">
        <v>179</v>
      </c>
      <c r="H2414" t="s">
        <v>55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2353</v>
      </c>
      <c r="O2414" s="10" t="s">
        <v>8351</v>
      </c>
      <c r="P2414" t="s">
        <v>8352</v>
      </c>
    </row>
    <row r="2415" spans="1:16" ht="43.5" hidden="1" x14ac:dyDescent="0.35">
      <c r="A2415">
        <v>2413</v>
      </c>
      <c r="B2415" s="5" t="s">
        <v>4908</v>
      </c>
      <c r="C2415" s="5" t="s">
        <v>4909</v>
      </c>
      <c r="D2415" s="6">
        <v>3000</v>
      </c>
      <c r="E2415" s="7">
        <v>25</v>
      </c>
      <c r="F2415" t="s">
        <v>357</v>
      </c>
      <c r="G2415" t="s">
        <v>17</v>
      </c>
      <c r="H2415" t="s">
        <v>18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2353</v>
      </c>
      <c r="O2415" s="10" t="s">
        <v>8351</v>
      </c>
      <c r="P2415" t="s">
        <v>8352</v>
      </c>
    </row>
    <row r="2416" spans="1:16" ht="43.5" hidden="1" x14ac:dyDescent="0.35">
      <c r="A2416">
        <v>2414</v>
      </c>
      <c r="B2416" s="5" t="s">
        <v>4910</v>
      </c>
      <c r="C2416" s="5" t="s">
        <v>4911</v>
      </c>
      <c r="D2416" s="6">
        <v>15000</v>
      </c>
      <c r="E2416" s="7">
        <v>460</v>
      </c>
      <c r="F2416" t="s">
        <v>357</v>
      </c>
      <c r="G2416" t="s">
        <v>17</v>
      </c>
      <c r="H2416" t="s">
        <v>18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2353</v>
      </c>
      <c r="O2416" s="10" t="s">
        <v>8351</v>
      </c>
      <c r="P2416" t="s">
        <v>8352</v>
      </c>
    </row>
    <row r="2417" spans="1:16" ht="43.5" hidden="1" x14ac:dyDescent="0.35">
      <c r="A2417">
        <v>2415</v>
      </c>
      <c r="B2417" s="5" t="s">
        <v>4912</v>
      </c>
      <c r="C2417" s="5" t="s">
        <v>4913</v>
      </c>
      <c r="D2417" s="6">
        <v>60000</v>
      </c>
      <c r="E2417" s="7">
        <v>335</v>
      </c>
      <c r="F2417" t="s">
        <v>357</v>
      </c>
      <c r="G2417" t="s">
        <v>17</v>
      </c>
      <c r="H2417" t="s">
        <v>18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2353</v>
      </c>
      <c r="O2417" s="10" t="s">
        <v>8351</v>
      </c>
      <c r="P2417" t="s">
        <v>8352</v>
      </c>
    </row>
    <row r="2418" spans="1:16" ht="43.5" hidden="1" x14ac:dyDescent="0.35">
      <c r="A2418">
        <v>2416</v>
      </c>
      <c r="B2418" s="5" t="s">
        <v>4914</v>
      </c>
      <c r="C2418" s="5" t="s">
        <v>4915</v>
      </c>
      <c r="D2418" s="6">
        <v>20000</v>
      </c>
      <c r="E2418" s="7">
        <v>5</v>
      </c>
      <c r="F2418" t="s">
        <v>357</v>
      </c>
      <c r="G2418" t="s">
        <v>17</v>
      </c>
      <c r="H2418" t="s">
        <v>18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2353</v>
      </c>
      <c r="O2418" s="10" t="s">
        <v>8351</v>
      </c>
      <c r="P2418" t="s">
        <v>8352</v>
      </c>
    </row>
    <row r="2419" spans="1:16" ht="43.5" hidden="1" x14ac:dyDescent="0.35">
      <c r="A2419">
        <v>2417</v>
      </c>
      <c r="B2419" s="5" t="s">
        <v>4916</v>
      </c>
      <c r="C2419" s="5" t="s">
        <v>4917</v>
      </c>
      <c r="D2419" s="6">
        <v>1000</v>
      </c>
      <c r="E2419" s="7">
        <v>0</v>
      </c>
      <c r="F2419" t="s">
        <v>357</v>
      </c>
      <c r="G2419" t="s">
        <v>17</v>
      </c>
      <c r="H2419" t="s">
        <v>18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2353</v>
      </c>
      <c r="O2419" s="10" t="s">
        <v>8351</v>
      </c>
      <c r="P2419" t="s">
        <v>8352</v>
      </c>
    </row>
    <row r="2420" spans="1:16" hidden="1" x14ac:dyDescent="0.35">
      <c r="A2420">
        <v>2418</v>
      </c>
      <c r="B2420" s="5" t="s">
        <v>4918</v>
      </c>
      <c r="C2420" s="5" t="s">
        <v>4919</v>
      </c>
      <c r="D2420" s="6">
        <v>25000</v>
      </c>
      <c r="E2420" s="7">
        <v>5</v>
      </c>
      <c r="F2420" t="s">
        <v>357</v>
      </c>
      <c r="G2420" t="s">
        <v>17</v>
      </c>
      <c r="H2420" t="s">
        <v>18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2353</v>
      </c>
      <c r="O2420" s="10" t="s">
        <v>8351</v>
      </c>
      <c r="P2420" t="s">
        <v>8352</v>
      </c>
    </row>
    <row r="2421" spans="1:16" ht="58" hidden="1" x14ac:dyDescent="0.35">
      <c r="A2421">
        <v>2419</v>
      </c>
      <c r="B2421" s="5" t="s">
        <v>4920</v>
      </c>
      <c r="C2421" s="5" t="s">
        <v>4921</v>
      </c>
      <c r="D2421" s="6">
        <v>3000</v>
      </c>
      <c r="E2421" s="7">
        <v>0</v>
      </c>
      <c r="F2421" t="s">
        <v>357</v>
      </c>
      <c r="G2421" t="s">
        <v>17</v>
      </c>
      <c r="H2421" t="s">
        <v>18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2353</v>
      </c>
      <c r="O2421" s="10" t="s">
        <v>8351</v>
      </c>
      <c r="P2421" t="s">
        <v>8352</v>
      </c>
    </row>
    <row r="2422" spans="1:16" ht="43.5" hidden="1" x14ac:dyDescent="0.35">
      <c r="A2422">
        <v>2420</v>
      </c>
      <c r="B2422" s="5" t="s">
        <v>4922</v>
      </c>
      <c r="C2422" s="5" t="s">
        <v>4923</v>
      </c>
      <c r="D2422" s="6">
        <v>16870</v>
      </c>
      <c r="E2422" s="7">
        <v>2501</v>
      </c>
      <c r="F2422" t="s">
        <v>357</v>
      </c>
      <c r="G2422" t="s">
        <v>17</v>
      </c>
      <c r="H2422" t="s">
        <v>18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2353</v>
      </c>
      <c r="O2422" s="10" t="s">
        <v>8351</v>
      </c>
      <c r="P2422" t="s">
        <v>8352</v>
      </c>
    </row>
    <row r="2423" spans="1:16" ht="29" hidden="1" x14ac:dyDescent="0.35">
      <c r="A2423">
        <v>2421</v>
      </c>
      <c r="B2423" s="5" t="s">
        <v>4924</v>
      </c>
      <c r="C2423" s="5" t="s">
        <v>4925</v>
      </c>
      <c r="D2423" s="6">
        <v>6000</v>
      </c>
      <c r="E2423" s="7">
        <v>1</v>
      </c>
      <c r="F2423" t="s">
        <v>357</v>
      </c>
      <c r="G2423" t="s">
        <v>17</v>
      </c>
      <c r="H2423" t="s">
        <v>18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2353</v>
      </c>
      <c r="O2423" s="10" t="s">
        <v>8351</v>
      </c>
      <c r="P2423" t="s">
        <v>8352</v>
      </c>
    </row>
    <row r="2424" spans="1:16" ht="29" hidden="1" x14ac:dyDescent="0.35">
      <c r="A2424">
        <v>2422</v>
      </c>
      <c r="B2424" s="5" t="s">
        <v>4926</v>
      </c>
      <c r="C2424" s="5" t="s">
        <v>4927</v>
      </c>
      <c r="D2424" s="6">
        <v>500</v>
      </c>
      <c r="E2424" s="7">
        <v>1</v>
      </c>
      <c r="F2424" t="s">
        <v>357</v>
      </c>
      <c r="G2424" t="s">
        <v>17</v>
      </c>
      <c r="H2424" t="s">
        <v>18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2353</v>
      </c>
      <c r="O2424" s="10" t="s">
        <v>8351</v>
      </c>
      <c r="P2424" t="s">
        <v>8352</v>
      </c>
    </row>
    <row r="2425" spans="1:16" ht="43.5" hidden="1" x14ac:dyDescent="0.35">
      <c r="A2425">
        <v>2423</v>
      </c>
      <c r="B2425" s="5" t="s">
        <v>4928</v>
      </c>
      <c r="C2425" s="5" t="s">
        <v>4929</v>
      </c>
      <c r="D2425" s="6">
        <v>60000</v>
      </c>
      <c r="E2425" s="7">
        <v>8</v>
      </c>
      <c r="F2425" t="s">
        <v>357</v>
      </c>
      <c r="G2425" t="s">
        <v>17</v>
      </c>
      <c r="H2425" t="s">
        <v>18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2353</v>
      </c>
      <c r="O2425" s="10" t="s">
        <v>8351</v>
      </c>
      <c r="P2425" t="s">
        <v>8352</v>
      </c>
    </row>
    <row r="2426" spans="1:16" ht="29" hidden="1" x14ac:dyDescent="0.35">
      <c r="A2426">
        <v>2424</v>
      </c>
      <c r="B2426" s="5" t="s">
        <v>4930</v>
      </c>
      <c r="C2426" s="5" t="s">
        <v>4931</v>
      </c>
      <c r="D2426" s="6">
        <v>25000</v>
      </c>
      <c r="E2426" s="7">
        <v>310</v>
      </c>
      <c r="F2426" t="s">
        <v>357</v>
      </c>
      <c r="G2426" t="s">
        <v>17</v>
      </c>
      <c r="H2426" t="s">
        <v>18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2353</v>
      </c>
      <c r="O2426" s="10" t="s">
        <v>8351</v>
      </c>
      <c r="P2426" t="s">
        <v>8352</v>
      </c>
    </row>
    <row r="2427" spans="1:16" ht="58" hidden="1" x14ac:dyDescent="0.35">
      <c r="A2427">
        <v>2425</v>
      </c>
      <c r="B2427" s="5" t="s">
        <v>4932</v>
      </c>
      <c r="C2427" s="5" t="s">
        <v>4933</v>
      </c>
      <c r="D2427" s="6">
        <v>3500</v>
      </c>
      <c r="E2427" s="7">
        <v>1</v>
      </c>
      <c r="F2427" t="s">
        <v>357</v>
      </c>
      <c r="G2427" t="s">
        <v>17</v>
      </c>
      <c r="H2427" t="s">
        <v>18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2353</v>
      </c>
      <c r="O2427" s="10" t="s">
        <v>8351</v>
      </c>
      <c r="P2427" t="s">
        <v>8352</v>
      </c>
    </row>
    <row r="2428" spans="1:16" ht="43.5" hidden="1" x14ac:dyDescent="0.35">
      <c r="A2428">
        <v>2426</v>
      </c>
      <c r="B2428" s="5" t="s">
        <v>4934</v>
      </c>
      <c r="C2428" s="5" t="s">
        <v>4935</v>
      </c>
      <c r="D2428" s="6">
        <v>20000</v>
      </c>
      <c r="E2428" s="7">
        <v>0</v>
      </c>
      <c r="F2428" t="s">
        <v>357</v>
      </c>
      <c r="G2428" t="s">
        <v>17</v>
      </c>
      <c r="H2428" t="s">
        <v>18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2353</v>
      </c>
      <c r="O2428" s="10" t="s">
        <v>8351</v>
      </c>
      <c r="P2428" t="s">
        <v>8352</v>
      </c>
    </row>
    <row r="2429" spans="1:16" ht="29" hidden="1" x14ac:dyDescent="0.35">
      <c r="A2429">
        <v>2427</v>
      </c>
      <c r="B2429" s="5" t="s">
        <v>4936</v>
      </c>
      <c r="C2429" s="5" t="s">
        <v>4937</v>
      </c>
      <c r="D2429" s="6">
        <v>50000</v>
      </c>
      <c r="E2429" s="7">
        <v>1</v>
      </c>
      <c r="F2429" t="s">
        <v>357</v>
      </c>
      <c r="G2429" t="s">
        <v>17</v>
      </c>
      <c r="H2429" t="s">
        <v>18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2353</v>
      </c>
      <c r="O2429" s="10" t="s">
        <v>8351</v>
      </c>
      <c r="P2429" t="s">
        <v>8352</v>
      </c>
    </row>
    <row r="2430" spans="1:16" ht="29" hidden="1" x14ac:dyDescent="0.35">
      <c r="A2430">
        <v>2428</v>
      </c>
      <c r="B2430" s="5" t="s">
        <v>4938</v>
      </c>
      <c r="C2430" s="5" t="s">
        <v>4939</v>
      </c>
      <c r="D2430" s="6">
        <v>35000</v>
      </c>
      <c r="E2430" s="7">
        <v>1</v>
      </c>
      <c r="F2430" t="s">
        <v>357</v>
      </c>
      <c r="G2430" t="s">
        <v>17</v>
      </c>
      <c r="H2430" t="s">
        <v>18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2353</v>
      </c>
      <c r="O2430" s="10" t="s">
        <v>8351</v>
      </c>
      <c r="P2430" t="s">
        <v>8352</v>
      </c>
    </row>
    <row r="2431" spans="1:16" ht="43.5" hidden="1" x14ac:dyDescent="0.35">
      <c r="A2431">
        <v>2429</v>
      </c>
      <c r="B2431" s="5" t="s">
        <v>4940</v>
      </c>
      <c r="C2431" s="5" t="s">
        <v>4941</v>
      </c>
      <c r="D2431" s="6">
        <v>140000</v>
      </c>
      <c r="E2431" s="7">
        <v>2005</v>
      </c>
      <c r="F2431" t="s">
        <v>357</v>
      </c>
      <c r="G2431" t="s">
        <v>410</v>
      </c>
      <c r="H2431" t="s">
        <v>411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2353</v>
      </c>
      <c r="O2431" s="10" t="s">
        <v>8351</v>
      </c>
      <c r="P2431" t="s">
        <v>8352</v>
      </c>
    </row>
    <row r="2432" spans="1:16" ht="58" hidden="1" x14ac:dyDescent="0.35">
      <c r="A2432">
        <v>2430</v>
      </c>
      <c r="B2432" s="5" t="s">
        <v>4942</v>
      </c>
      <c r="C2432" s="5" t="s">
        <v>4943</v>
      </c>
      <c r="D2432" s="6">
        <v>3000</v>
      </c>
      <c r="E2432" s="7">
        <v>21</v>
      </c>
      <c r="F2432" t="s">
        <v>357</v>
      </c>
      <c r="G2432" t="s">
        <v>17</v>
      </c>
      <c r="H2432" t="s">
        <v>18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2353</v>
      </c>
      <c r="O2432" s="10" t="s">
        <v>8351</v>
      </c>
      <c r="P2432" t="s">
        <v>8352</v>
      </c>
    </row>
    <row r="2433" spans="1:16" ht="29" hidden="1" x14ac:dyDescent="0.35">
      <c r="A2433">
        <v>2431</v>
      </c>
      <c r="B2433" s="5" t="s">
        <v>4944</v>
      </c>
      <c r="C2433" s="5" t="s">
        <v>4945</v>
      </c>
      <c r="D2433" s="6">
        <v>100000</v>
      </c>
      <c r="E2433" s="7">
        <v>2</v>
      </c>
      <c r="F2433" t="s">
        <v>357</v>
      </c>
      <c r="G2433" t="s">
        <v>17</v>
      </c>
      <c r="H2433" t="s">
        <v>18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2353</v>
      </c>
      <c r="O2433" s="10" t="s">
        <v>8351</v>
      </c>
      <c r="P2433" t="s">
        <v>8352</v>
      </c>
    </row>
    <row r="2434" spans="1:16" ht="43.5" hidden="1" x14ac:dyDescent="0.35">
      <c r="A2434">
        <v>2432</v>
      </c>
      <c r="B2434" s="5" t="s">
        <v>4946</v>
      </c>
      <c r="C2434" s="5" t="s">
        <v>4947</v>
      </c>
      <c r="D2434" s="6">
        <v>14000</v>
      </c>
      <c r="E2434" s="7">
        <v>2</v>
      </c>
      <c r="F2434" t="s">
        <v>357</v>
      </c>
      <c r="G2434" t="s">
        <v>17</v>
      </c>
      <c r="H2434" t="s">
        <v>18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2353</v>
      </c>
      <c r="O2434" s="10" t="s">
        <v>8351</v>
      </c>
      <c r="P2434" t="s">
        <v>8352</v>
      </c>
    </row>
    <row r="2435" spans="1:16" ht="58" hidden="1" x14ac:dyDescent="0.35">
      <c r="A2435">
        <v>2433</v>
      </c>
      <c r="B2435" s="5" t="s">
        <v>4948</v>
      </c>
      <c r="C2435" s="5" t="s">
        <v>4949</v>
      </c>
      <c r="D2435" s="6">
        <v>10000</v>
      </c>
      <c r="E2435" s="7">
        <v>0</v>
      </c>
      <c r="F2435" t="s">
        <v>357</v>
      </c>
      <c r="G2435" t="s">
        <v>17</v>
      </c>
      <c r="H2435" t="s">
        <v>18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2353</v>
      </c>
      <c r="O2435" s="10" t="s">
        <v>8351</v>
      </c>
      <c r="P2435" t="s">
        <v>8352</v>
      </c>
    </row>
    <row r="2436" spans="1:16" ht="43.5" hidden="1" x14ac:dyDescent="0.35">
      <c r="A2436">
        <v>2434</v>
      </c>
      <c r="B2436" s="5" t="s">
        <v>4950</v>
      </c>
      <c r="C2436" s="5" t="s">
        <v>4951</v>
      </c>
      <c r="D2436" s="6">
        <v>20000</v>
      </c>
      <c r="E2436" s="7">
        <v>26</v>
      </c>
      <c r="F2436" t="s">
        <v>357</v>
      </c>
      <c r="G2436" t="s">
        <v>17</v>
      </c>
      <c r="H2436" t="s">
        <v>18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2353</v>
      </c>
      <c r="O2436" s="10" t="s">
        <v>8351</v>
      </c>
      <c r="P2436" t="s">
        <v>8352</v>
      </c>
    </row>
    <row r="2437" spans="1:16" ht="43.5" hidden="1" x14ac:dyDescent="0.35">
      <c r="A2437">
        <v>2435</v>
      </c>
      <c r="B2437" s="5" t="s">
        <v>4952</v>
      </c>
      <c r="C2437" s="5" t="s">
        <v>4953</v>
      </c>
      <c r="D2437" s="6">
        <v>250000</v>
      </c>
      <c r="E2437" s="7">
        <v>1224</v>
      </c>
      <c r="F2437" t="s">
        <v>357</v>
      </c>
      <c r="G2437" t="s">
        <v>476</v>
      </c>
      <c r="H2437" t="s">
        <v>477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2353</v>
      </c>
      <c r="O2437" s="10" t="s">
        <v>8351</v>
      </c>
      <c r="P2437" t="s">
        <v>8352</v>
      </c>
    </row>
    <row r="2438" spans="1:16" ht="58" hidden="1" x14ac:dyDescent="0.35">
      <c r="A2438">
        <v>2436</v>
      </c>
      <c r="B2438" s="5" t="s">
        <v>4954</v>
      </c>
      <c r="C2438" s="5" t="s">
        <v>4955</v>
      </c>
      <c r="D2438" s="6">
        <v>117000</v>
      </c>
      <c r="E2438" s="7">
        <v>45</v>
      </c>
      <c r="F2438" t="s">
        <v>357</v>
      </c>
      <c r="G2438" t="s">
        <v>159</v>
      </c>
      <c r="H2438" t="s">
        <v>160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2353</v>
      </c>
      <c r="O2438" s="10" t="s">
        <v>8351</v>
      </c>
      <c r="P2438" t="s">
        <v>8352</v>
      </c>
    </row>
    <row r="2439" spans="1:16" ht="43.5" hidden="1" x14ac:dyDescent="0.35">
      <c r="A2439">
        <v>2437</v>
      </c>
      <c r="B2439" s="5" t="s">
        <v>4956</v>
      </c>
      <c r="C2439" s="5" t="s">
        <v>4957</v>
      </c>
      <c r="D2439" s="6">
        <v>8000</v>
      </c>
      <c r="E2439" s="7">
        <v>0</v>
      </c>
      <c r="F2439" t="s">
        <v>357</v>
      </c>
      <c r="G2439" t="s">
        <v>17</v>
      </c>
      <c r="H2439" t="s">
        <v>18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2353</v>
      </c>
      <c r="O2439" s="10" t="s">
        <v>8351</v>
      </c>
      <c r="P2439" t="s">
        <v>8352</v>
      </c>
    </row>
    <row r="2440" spans="1:16" ht="43.5" hidden="1" x14ac:dyDescent="0.35">
      <c r="A2440">
        <v>2438</v>
      </c>
      <c r="B2440" s="5" t="s">
        <v>4958</v>
      </c>
      <c r="C2440" s="5" t="s">
        <v>4959</v>
      </c>
      <c r="D2440" s="6">
        <v>15000</v>
      </c>
      <c r="E2440" s="7">
        <v>50</v>
      </c>
      <c r="F2440" t="s">
        <v>357</v>
      </c>
      <c r="G2440" t="s">
        <v>17</v>
      </c>
      <c r="H2440" t="s">
        <v>18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2353</v>
      </c>
      <c r="O2440" s="10" t="s">
        <v>8351</v>
      </c>
      <c r="P2440" t="s">
        <v>8352</v>
      </c>
    </row>
    <row r="2441" spans="1:16" ht="58" hidden="1" x14ac:dyDescent="0.35">
      <c r="A2441">
        <v>2439</v>
      </c>
      <c r="B2441" s="5" t="s">
        <v>4960</v>
      </c>
      <c r="C2441" s="5" t="s">
        <v>4961</v>
      </c>
      <c r="D2441" s="6">
        <v>10000</v>
      </c>
      <c r="E2441" s="7">
        <v>0</v>
      </c>
      <c r="F2441" t="s">
        <v>357</v>
      </c>
      <c r="G2441" t="s">
        <v>17</v>
      </c>
      <c r="H2441" t="s">
        <v>18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2353</v>
      </c>
      <c r="O2441" s="10" t="s">
        <v>8351</v>
      </c>
      <c r="P2441" t="s">
        <v>8352</v>
      </c>
    </row>
    <row r="2442" spans="1:16" ht="29" hidden="1" x14ac:dyDescent="0.35">
      <c r="A2442">
        <v>2440</v>
      </c>
      <c r="B2442" s="5" t="s">
        <v>4962</v>
      </c>
      <c r="C2442" s="5" t="s">
        <v>4963</v>
      </c>
      <c r="D2442" s="6">
        <v>5000</v>
      </c>
      <c r="E2442" s="7">
        <v>10</v>
      </c>
      <c r="F2442" t="s">
        <v>357</v>
      </c>
      <c r="G2442" t="s">
        <v>3077</v>
      </c>
      <c r="H2442" t="s">
        <v>55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2353</v>
      </c>
      <c r="O2442" s="10" t="s">
        <v>8351</v>
      </c>
      <c r="P2442" t="s">
        <v>8352</v>
      </c>
    </row>
    <row r="2443" spans="1:16" ht="29" hidden="1" x14ac:dyDescent="0.35">
      <c r="A2443">
        <v>2441</v>
      </c>
      <c r="B2443" s="5" t="s">
        <v>4964</v>
      </c>
      <c r="C2443" s="5" t="s">
        <v>4965</v>
      </c>
      <c r="D2443" s="6">
        <v>7500</v>
      </c>
      <c r="E2443" s="7">
        <v>8091</v>
      </c>
      <c r="F2443" t="s">
        <v>16</v>
      </c>
      <c r="G2443" t="s">
        <v>17</v>
      </c>
      <c r="H2443" t="s">
        <v>18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4725</v>
      </c>
      <c r="O2443" s="10" t="s">
        <v>8351</v>
      </c>
      <c r="P2443" t="s">
        <v>8367</v>
      </c>
    </row>
    <row r="2444" spans="1:16" ht="29" hidden="1" x14ac:dyDescent="0.35">
      <c r="A2444">
        <v>2442</v>
      </c>
      <c r="B2444" s="5" t="s">
        <v>4966</v>
      </c>
      <c r="C2444" s="5" t="s">
        <v>4967</v>
      </c>
      <c r="D2444" s="6">
        <v>24000</v>
      </c>
      <c r="E2444" s="7">
        <v>30226</v>
      </c>
      <c r="F2444" t="s">
        <v>16</v>
      </c>
      <c r="G2444" t="s">
        <v>17</v>
      </c>
      <c r="H2444" t="s">
        <v>18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4725</v>
      </c>
      <c r="O2444" s="10" t="s">
        <v>8351</v>
      </c>
      <c r="P2444" t="s">
        <v>8367</v>
      </c>
    </row>
    <row r="2445" spans="1:16" ht="58" hidden="1" x14ac:dyDescent="0.35">
      <c r="A2445">
        <v>2443</v>
      </c>
      <c r="B2445" s="5" t="s">
        <v>4968</v>
      </c>
      <c r="C2445" s="5" t="s">
        <v>4969</v>
      </c>
      <c r="D2445" s="6">
        <v>20000</v>
      </c>
      <c r="E2445" s="7">
        <v>40502.99</v>
      </c>
      <c r="F2445" t="s">
        <v>16</v>
      </c>
      <c r="G2445" t="s">
        <v>17</v>
      </c>
      <c r="H2445" t="s">
        <v>18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4725</v>
      </c>
      <c r="O2445" s="10" t="s">
        <v>8351</v>
      </c>
      <c r="P2445" t="s">
        <v>8367</v>
      </c>
    </row>
    <row r="2446" spans="1:16" ht="43.5" hidden="1" x14ac:dyDescent="0.35">
      <c r="A2446">
        <v>2444</v>
      </c>
      <c r="B2446" s="5" t="s">
        <v>4970</v>
      </c>
      <c r="C2446" s="5" t="s">
        <v>4971</v>
      </c>
      <c r="D2446" s="6">
        <v>3000</v>
      </c>
      <c r="E2446" s="7">
        <v>3258</v>
      </c>
      <c r="F2446" t="s">
        <v>16</v>
      </c>
      <c r="G2446" t="s">
        <v>17</v>
      </c>
      <c r="H2446" t="s">
        <v>18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4725</v>
      </c>
      <c r="O2446" s="10" t="s">
        <v>8351</v>
      </c>
      <c r="P2446" t="s">
        <v>8367</v>
      </c>
    </row>
    <row r="2447" spans="1:16" ht="58" hidden="1" x14ac:dyDescent="0.35">
      <c r="A2447">
        <v>2445</v>
      </c>
      <c r="B2447" s="5" t="s">
        <v>4972</v>
      </c>
      <c r="C2447" s="5" t="s">
        <v>4973</v>
      </c>
      <c r="D2447" s="6">
        <v>5000</v>
      </c>
      <c r="E2447" s="7">
        <v>8640</v>
      </c>
      <c r="F2447" t="s">
        <v>16</v>
      </c>
      <c r="G2447" t="s">
        <v>17</v>
      </c>
      <c r="H2447" t="s">
        <v>18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4725</v>
      </c>
      <c r="O2447" s="10" t="s">
        <v>8351</v>
      </c>
      <c r="P2447" t="s">
        <v>8367</v>
      </c>
    </row>
    <row r="2448" spans="1:16" ht="58" hidden="1" x14ac:dyDescent="0.35">
      <c r="A2448">
        <v>2446</v>
      </c>
      <c r="B2448" s="5" t="s">
        <v>4974</v>
      </c>
      <c r="C2448" s="5" t="s">
        <v>4975</v>
      </c>
      <c r="D2448" s="6">
        <v>5000</v>
      </c>
      <c r="E2448" s="7">
        <v>8399</v>
      </c>
      <c r="F2448" t="s">
        <v>16</v>
      </c>
      <c r="G2448" t="s">
        <v>17</v>
      </c>
      <c r="H2448" t="s">
        <v>18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4725</v>
      </c>
      <c r="O2448" s="10" t="s">
        <v>8351</v>
      </c>
      <c r="P2448" t="s">
        <v>8367</v>
      </c>
    </row>
    <row r="2449" spans="1:16" ht="58" hidden="1" x14ac:dyDescent="0.35">
      <c r="A2449">
        <v>2447</v>
      </c>
      <c r="B2449" s="5" t="s">
        <v>4976</v>
      </c>
      <c r="C2449" s="5" t="s">
        <v>4977</v>
      </c>
      <c r="D2449" s="6">
        <v>2500</v>
      </c>
      <c r="E2449" s="7">
        <v>10680</v>
      </c>
      <c r="F2449" t="s">
        <v>16</v>
      </c>
      <c r="G2449" t="s">
        <v>17</v>
      </c>
      <c r="H2449" t="s">
        <v>18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4725</v>
      </c>
      <c r="O2449" s="10" t="s">
        <v>8351</v>
      </c>
      <c r="P2449" t="s">
        <v>8367</v>
      </c>
    </row>
    <row r="2450" spans="1:16" ht="43.5" hidden="1" x14ac:dyDescent="0.35">
      <c r="A2450">
        <v>2448</v>
      </c>
      <c r="B2450" s="5" t="s">
        <v>4978</v>
      </c>
      <c r="C2450" s="5" t="s">
        <v>4979</v>
      </c>
      <c r="D2450" s="6">
        <v>400</v>
      </c>
      <c r="E2450" s="7">
        <v>430</v>
      </c>
      <c r="F2450" t="s">
        <v>16</v>
      </c>
      <c r="G2450" t="s">
        <v>17</v>
      </c>
      <c r="H2450" t="s">
        <v>18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4725</v>
      </c>
      <c r="O2450" s="10" t="s">
        <v>8351</v>
      </c>
      <c r="P2450" t="s">
        <v>8367</v>
      </c>
    </row>
    <row r="2451" spans="1:16" ht="43.5" hidden="1" x14ac:dyDescent="0.35">
      <c r="A2451">
        <v>2449</v>
      </c>
      <c r="B2451" s="5" t="s">
        <v>4980</v>
      </c>
      <c r="C2451" s="5" t="s">
        <v>4981</v>
      </c>
      <c r="D2451" s="6">
        <v>10000</v>
      </c>
      <c r="E2451" s="7">
        <v>10800</v>
      </c>
      <c r="F2451" t="s">
        <v>16</v>
      </c>
      <c r="G2451" t="s">
        <v>17</v>
      </c>
      <c r="H2451" t="s">
        <v>18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4725</v>
      </c>
      <c r="O2451" s="10" t="s">
        <v>8351</v>
      </c>
      <c r="P2451" t="s">
        <v>8367</v>
      </c>
    </row>
    <row r="2452" spans="1:16" ht="43.5" hidden="1" x14ac:dyDescent="0.35">
      <c r="A2452">
        <v>2450</v>
      </c>
      <c r="B2452" s="5" t="s">
        <v>4982</v>
      </c>
      <c r="C2452" s="5" t="s">
        <v>4983</v>
      </c>
      <c r="D2452" s="6">
        <v>15000</v>
      </c>
      <c r="E2452" s="7">
        <v>15230.03</v>
      </c>
      <c r="F2452" t="s">
        <v>16</v>
      </c>
      <c r="G2452" t="s">
        <v>17</v>
      </c>
      <c r="H2452" t="s">
        <v>18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4725</v>
      </c>
      <c r="O2452" s="10" t="s">
        <v>8351</v>
      </c>
      <c r="P2452" t="s">
        <v>8367</v>
      </c>
    </row>
    <row r="2453" spans="1:16" ht="43.5" hidden="1" x14ac:dyDescent="0.35">
      <c r="A2453">
        <v>2451</v>
      </c>
      <c r="B2453" s="5" t="s">
        <v>4984</v>
      </c>
      <c r="C2453" s="5" t="s">
        <v>4985</v>
      </c>
      <c r="D2453" s="6">
        <v>10000</v>
      </c>
      <c r="E2453" s="7">
        <v>11545</v>
      </c>
      <c r="F2453" t="s">
        <v>16</v>
      </c>
      <c r="G2453" t="s">
        <v>17</v>
      </c>
      <c r="H2453" t="s">
        <v>18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4725</v>
      </c>
      <c r="O2453" s="10" t="s">
        <v>8351</v>
      </c>
      <c r="P2453" t="s">
        <v>8367</v>
      </c>
    </row>
    <row r="2454" spans="1:16" ht="43.5" hidden="1" x14ac:dyDescent="0.35">
      <c r="A2454">
        <v>2452</v>
      </c>
      <c r="B2454" s="5" t="s">
        <v>4986</v>
      </c>
      <c r="C2454" s="5" t="s">
        <v>4987</v>
      </c>
      <c r="D2454" s="6">
        <v>600</v>
      </c>
      <c r="E2454" s="7">
        <v>801</v>
      </c>
      <c r="F2454" t="s">
        <v>16</v>
      </c>
      <c r="G2454" t="s">
        <v>17</v>
      </c>
      <c r="H2454" t="s">
        <v>18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4725</v>
      </c>
      <c r="O2454" s="10" t="s">
        <v>8351</v>
      </c>
      <c r="P2454" t="s">
        <v>8367</v>
      </c>
    </row>
    <row r="2455" spans="1:16" ht="43.5" hidden="1" x14ac:dyDescent="0.35">
      <c r="A2455">
        <v>2453</v>
      </c>
      <c r="B2455" s="5" t="s">
        <v>4988</v>
      </c>
      <c r="C2455" s="5" t="s">
        <v>4989</v>
      </c>
      <c r="D2455" s="6">
        <v>3000</v>
      </c>
      <c r="E2455" s="7">
        <v>4641</v>
      </c>
      <c r="F2455" t="s">
        <v>16</v>
      </c>
      <c r="G2455" t="s">
        <v>17</v>
      </c>
      <c r="H2455" t="s">
        <v>18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4725</v>
      </c>
      <c r="O2455" s="10" t="s">
        <v>8351</v>
      </c>
      <c r="P2455" t="s">
        <v>8367</v>
      </c>
    </row>
    <row r="2456" spans="1:16" ht="43.5" hidden="1" x14ac:dyDescent="0.35">
      <c r="A2456">
        <v>2454</v>
      </c>
      <c r="B2456" s="5" t="s">
        <v>4990</v>
      </c>
      <c r="C2456" s="5" t="s">
        <v>4991</v>
      </c>
      <c r="D2456" s="6">
        <v>35000</v>
      </c>
      <c r="E2456" s="7">
        <v>35296</v>
      </c>
      <c r="F2456" t="s">
        <v>16</v>
      </c>
      <c r="G2456" t="s">
        <v>17</v>
      </c>
      <c r="H2456" t="s">
        <v>18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4725</v>
      </c>
      <c r="O2456" s="10" t="s">
        <v>8351</v>
      </c>
      <c r="P2456" t="s">
        <v>8367</v>
      </c>
    </row>
    <row r="2457" spans="1:16" ht="43.5" hidden="1" x14ac:dyDescent="0.35">
      <c r="A2457">
        <v>2455</v>
      </c>
      <c r="B2457" s="5" t="s">
        <v>4992</v>
      </c>
      <c r="C2457" s="5" t="s">
        <v>4993</v>
      </c>
      <c r="D2457" s="6">
        <v>300</v>
      </c>
      <c r="E2457" s="7">
        <v>546</v>
      </c>
      <c r="F2457" t="s">
        <v>16</v>
      </c>
      <c r="G2457" t="s">
        <v>17</v>
      </c>
      <c r="H2457" t="s">
        <v>18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4725</v>
      </c>
      <c r="O2457" s="10" t="s">
        <v>8351</v>
      </c>
      <c r="P2457" t="s">
        <v>8367</v>
      </c>
    </row>
    <row r="2458" spans="1:16" ht="43.5" hidden="1" x14ac:dyDescent="0.35">
      <c r="A2458">
        <v>2456</v>
      </c>
      <c r="B2458" s="5" t="s">
        <v>4994</v>
      </c>
      <c r="C2458" s="5" t="s">
        <v>4995</v>
      </c>
      <c r="D2458" s="6">
        <v>1500</v>
      </c>
      <c r="E2458" s="7">
        <v>2713</v>
      </c>
      <c r="F2458" t="s">
        <v>16</v>
      </c>
      <c r="G2458" t="s">
        <v>17</v>
      </c>
      <c r="H2458" t="s">
        <v>18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4725</v>
      </c>
      <c r="O2458" s="10" t="s">
        <v>8351</v>
      </c>
      <c r="P2458" t="s">
        <v>8367</v>
      </c>
    </row>
    <row r="2459" spans="1:16" ht="43.5" hidden="1" x14ac:dyDescent="0.35">
      <c r="A2459">
        <v>2457</v>
      </c>
      <c r="B2459" s="5" t="s">
        <v>4996</v>
      </c>
      <c r="C2459" s="5" t="s">
        <v>4997</v>
      </c>
      <c r="D2459" s="6">
        <v>23000</v>
      </c>
      <c r="E2459" s="7">
        <v>23530</v>
      </c>
      <c r="F2459" t="s">
        <v>16</v>
      </c>
      <c r="G2459" t="s">
        <v>17</v>
      </c>
      <c r="H2459" t="s">
        <v>18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4725</v>
      </c>
      <c r="O2459" s="10" t="s">
        <v>8351</v>
      </c>
      <c r="P2459" t="s">
        <v>8367</v>
      </c>
    </row>
    <row r="2460" spans="1:16" ht="58" hidden="1" x14ac:dyDescent="0.35">
      <c r="A2460">
        <v>2458</v>
      </c>
      <c r="B2460" s="5" t="s">
        <v>4998</v>
      </c>
      <c r="C2460" s="5" t="s">
        <v>4999</v>
      </c>
      <c r="D2460" s="6">
        <v>5000</v>
      </c>
      <c r="E2460" s="7">
        <v>5509</v>
      </c>
      <c r="F2460" t="s">
        <v>16</v>
      </c>
      <c r="G2460" t="s">
        <v>17</v>
      </c>
      <c r="H2460" t="s">
        <v>18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4725</v>
      </c>
      <c r="O2460" s="10" t="s">
        <v>8351</v>
      </c>
      <c r="P2460" t="s">
        <v>8367</v>
      </c>
    </row>
    <row r="2461" spans="1:16" ht="58" hidden="1" x14ac:dyDescent="0.35">
      <c r="A2461">
        <v>2459</v>
      </c>
      <c r="B2461" s="5" t="s">
        <v>5000</v>
      </c>
      <c r="C2461" s="5" t="s">
        <v>5001</v>
      </c>
      <c r="D2461" s="6">
        <v>30000</v>
      </c>
      <c r="E2461" s="7">
        <v>30675</v>
      </c>
      <c r="F2461" t="s">
        <v>16</v>
      </c>
      <c r="G2461" t="s">
        <v>17</v>
      </c>
      <c r="H2461" t="s">
        <v>18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4725</v>
      </c>
      <c r="O2461" s="10" t="s">
        <v>8351</v>
      </c>
      <c r="P2461" t="s">
        <v>8367</v>
      </c>
    </row>
    <row r="2462" spans="1:16" ht="43.5" hidden="1" x14ac:dyDescent="0.35">
      <c r="A2462">
        <v>2460</v>
      </c>
      <c r="B2462" s="5" t="s">
        <v>5002</v>
      </c>
      <c r="C2462" s="5" t="s">
        <v>5003</v>
      </c>
      <c r="D2462" s="6">
        <v>8500</v>
      </c>
      <c r="E2462" s="7">
        <v>8567</v>
      </c>
      <c r="F2462" t="s">
        <v>16</v>
      </c>
      <c r="G2462" t="s">
        <v>17</v>
      </c>
      <c r="H2462" t="s">
        <v>18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4725</v>
      </c>
      <c r="O2462" s="10" t="s">
        <v>8351</v>
      </c>
      <c r="P2462" t="s">
        <v>8367</v>
      </c>
    </row>
    <row r="2463" spans="1:16" ht="43.5" hidden="1" x14ac:dyDescent="0.35">
      <c r="A2463">
        <v>2461</v>
      </c>
      <c r="B2463" s="5" t="s">
        <v>5004</v>
      </c>
      <c r="C2463" s="5" t="s">
        <v>5005</v>
      </c>
      <c r="D2463" s="6">
        <v>7500</v>
      </c>
      <c r="E2463" s="7">
        <v>7785</v>
      </c>
      <c r="F2463" t="s">
        <v>16</v>
      </c>
      <c r="G2463" t="s">
        <v>17</v>
      </c>
      <c r="H2463" t="s">
        <v>18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1817</v>
      </c>
      <c r="O2463" s="10" t="s">
        <v>8340</v>
      </c>
      <c r="P2463" t="s">
        <v>8344</v>
      </c>
    </row>
    <row r="2464" spans="1:16" ht="43.5" hidden="1" x14ac:dyDescent="0.35">
      <c r="A2464">
        <v>2462</v>
      </c>
      <c r="B2464" s="5" t="s">
        <v>5006</v>
      </c>
      <c r="C2464" s="5" t="s">
        <v>5007</v>
      </c>
      <c r="D2464" s="6">
        <v>3000</v>
      </c>
      <c r="E2464" s="7">
        <v>3321.25</v>
      </c>
      <c r="F2464" t="s">
        <v>16</v>
      </c>
      <c r="G2464" t="s">
        <v>17</v>
      </c>
      <c r="H2464" t="s">
        <v>18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1817</v>
      </c>
      <c r="O2464" s="10" t="s">
        <v>8340</v>
      </c>
      <c r="P2464" t="s">
        <v>8344</v>
      </c>
    </row>
    <row r="2465" spans="1:16" hidden="1" x14ac:dyDescent="0.35">
      <c r="A2465">
        <v>2463</v>
      </c>
      <c r="B2465" s="5" t="s">
        <v>5008</v>
      </c>
      <c r="C2465" s="5" t="s">
        <v>5009</v>
      </c>
      <c r="D2465" s="6">
        <v>2000</v>
      </c>
      <c r="E2465" s="7">
        <v>2325</v>
      </c>
      <c r="F2465" t="s">
        <v>16</v>
      </c>
      <c r="G2465" t="s">
        <v>17</v>
      </c>
      <c r="H2465" t="s">
        <v>18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1817</v>
      </c>
      <c r="O2465" s="10" t="s">
        <v>8340</v>
      </c>
      <c r="P2465" t="s">
        <v>8344</v>
      </c>
    </row>
    <row r="2466" spans="1:16" ht="43.5" hidden="1" x14ac:dyDescent="0.35">
      <c r="A2466">
        <v>2464</v>
      </c>
      <c r="B2466" s="5" t="s">
        <v>5010</v>
      </c>
      <c r="C2466" s="5" t="s">
        <v>5011</v>
      </c>
      <c r="D2466" s="6">
        <v>2000</v>
      </c>
      <c r="E2466" s="7">
        <v>2222</v>
      </c>
      <c r="F2466" t="s">
        <v>16</v>
      </c>
      <c r="G2466" t="s">
        <v>159</v>
      </c>
      <c r="H2466" t="s">
        <v>160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1817</v>
      </c>
      <c r="O2466" s="10" t="s">
        <v>8340</v>
      </c>
      <c r="P2466" t="s">
        <v>8344</v>
      </c>
    </row>
    <row r="2467" spans="1:16" ht="43.5" hidden="1" x14ac:dyDescent="0.35">
      <c r="A2467">
        <v>2465</v>
      </c>
      <c r="B2467" s="5" t="s">
        <v>5012</v>
      </c>
      <c r="C2467" s="5" t="s">
        <v>5013</v>
      </c>
      <c r="D2467" s="6">
        <v>700</v>
      </c>
      <c r="E2467" s="7">
        <v>1261</v>
      </c>
      <c r="F2467" t="s">
        <v>16</v>
      </c>
      <c r="G2467" t="s">
        <v>17</v>
      </c>
      <c r="H2467" t="s">
        <v>18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1817</v>
      </c>
      <c r="O2467" s="10" t="s">
        <v>8340</v>
      </c>
      <c r="P2467" t="s">
        <v>8344</v>
      </c>
    </row>
    <row r="2468" spans="1:16" ht="43.5" hidden="1" x14ac:dyDescent="0.35">
      <c r="A2468">
        <v>2466</v>
      </c>
      <c r="B2468" s="5" t="s">
        <v>5014</v>
      </c>
      <c r="C2468" s="5" t="s">
        <v>5015</v>
      </c>
      <c r="D2468" s="6">
        <v>2500</v>
      </c>
      <c r="E2468" s="7">
        <v>2500</v>
      </c>
      <c r="F2468" t="s">
        <v>16</v>
      </c>
      <c r="G2468" t="s">
        <v>17</v>
      </c>
      <c r="H2468" t="s">
        <v>18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1817</v>
      </c>
      <c r="O2468" s="10" t="s">
        <v>8340</v>
      </c>
      <c r="P2468" t="s">
        <v>8344</v>
      </c>
    </row>
    <row r="2469" spans="1:16" ht="43.5" hidden="1" x14ac:dyDescent="0.35">
      <c r="A2469">
        <v>2467</v>
      </c>
      <c r="B2469" s="5" t="s">
        <v>5016</v>
      </c>
      <c r="C2469" s="5" t="s">
        <v>5017</v>
      </c>
      <c r="D2469" s="6">
        <v>1000</v>
      </c>
      <c r="E2469" s="7">
        <v>1185</v>
      </c>
      <c r="F2469" t="s">
        <v>16</v>
      </c>
      <c r="G2469" t="s">
        <v>17</v>
      </c>
      <c r="H2469" t="s">
        <v>18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1817</v>
      </c>
      <c r="O2469" s="10" t="s">
        <v>8340</v>
      </c>
      <c r="P2469" t="s">
        <v>8344</v>
      </c>
    </row>
    <row r="2470" spans="1:16" ht="43.5" hidden="1" x14ac:dyDescent="0.35">
      <c r="A2470">
        <v>2468</v>
      </c>
      <c r="B2470" s="5" t="s">
        <v>5018</v>
      </c>
      <c r="C2470" s="5" t="s">
        <v>5019</v>
      </c>
      <c r="D2470" s="6">
        <v>2000</v>
      </c>
      <c r="E2470" s="7">
        <v>2144.34</v>
      </c>
      <c r="F2470" t="s">
        <v>16</v>
      </c>
      <c r="G2470" t="s">
        <v>17</v>
      </c>
      <c r="H2470" t="s">
        <v>18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1817</v>
      </c>
      <c r="O2470" s="10" t="s">
        <v>8340</v>
      </c>
      <c r="P2470" t="s">
        <v>8344</v>
      </c>
    </row>
    <row r="2471" spans="1:16" ht="43.5" hidden="1" x14ac:dyDescent="0.35">
      <c r="A2471">
        <v>2469</v>
      </c>
      <c r="B2471" s="5" t="s">
        <v>5020</v>
      </c>
      <c r="C2471" s="5" t="s">
        <v>5021</v>
      </c>
      <c r="D2471" s="6">
        <v>1200</v>
      </c>
      <c r="E2471" s="7">
        <v>1364</v>
      </c>
      <c r="F2471" t="s">
        <v>16</v>
      </c>
      <c r="G2471" t="s">
        <v>17</v>
      </c>
      <c r="H2471" t="s">
        <v>18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1817</v>
      </c>
      <c r="O2471" s="10" t="s">
        <v>8340</v>
      </c>
      <c r="P2471" t="s">
        <v>8344</v>
      </c>
    </row>
    <row r="2472" spans="1:16" ht="43.5" hidden="1" x14ac:dyDescent="0.35">
      <c r="A2472">
        <v>2470</v>
      </c>
      <c r="B2472" s="5" t="s">
        <v>5022</v>
      </c>
      <c r="C2472" s="5" t="s">
        <v>5023</v>
      </c>
      <c r="D2472" s="6">
        <v>1000</v>
      </c>
      <c r="E2472" s="7">
        <v>1031.6400000000001</v>
      </c>
      <c r="F2472" t="s">
        <v>16</v>
      </c>
      <c r="G2472" t="s">
        <v>17</v>
      </c>
      <c r="H2472" t="s">
        <v>18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1817</v>
      </c>
      <c r="O2472" s="10" t="s">
        <v>8340</v>
      </c>
      <c r="P2472" t="s">
        <v>8344</v>
      </c>
    </row>
    <row r="2473" spans="1:16" ht="58" hidden="1" x14ac:dyDescent="0.35">
      <c r="A2473">
        <v>2471</v>
      </c>
      <c r="B2473" s="5" t="s">
        <v>5024</v>
      </c>
      <c r="C2473" s="5" t="s">
        <v>5025</v>
      </c>
      <c r="D2473" s="6">
        <v>500</v>
      </c>
      <c r="E2473" s="7">
        <v>640</v>
      </c>
      <c r="F2473" t="s">
        <v>16</v>
      </c>
      <c r="G2473" t="s">
        <v>17</v>
      </c>
      <c r="H2473" t="s">
        <v>18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1817</v>
      </c>
      <c r="O2473" s="10" t="s">
        <v>8340</v>
      </c>
      <c r="P2473" t="s">
        <v>8344</v>
      </c>
    </row>
    <row r="2474" spans="1:16" ht="58" hidden="1" x14ac:dyDescent="0.35">
      <c r="A2474">
        <v>2472</v>
      </c>
      <c r="B2474" s="5" t="s">
        <v>5026</v>
      </c>
      <c r="C2474" s="5" t="s">
        <v>5027</v>
      </c>
      <c r="D2474" s="6">
        <v>7500</v>
      </c>
      <c r="E2474" s="7">
        <v>10182.02</v>
      </c>
      <c r="F2474" t="s">
        <v>16</v>
      </c>
      <c r="G2474" t="s">
        <v>17</v>
      </c>
      <c r="H2474" t="s">
        <v>18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1817</v>
      </c>
      <c r="O2474" s="10" t="s">
        <v>8340</v>
      </c>
      <c r="P2474" t="s">
        <v>8344</v>
      </c>
    </row>
    <row r="2475" spans="1:16" ht="43.5" hidden="1" x14ac:dyDescent="0.35">
      <c r="A2475">
        <v>2473</v>
      </c>
      <c r="B2475" s="5" t="s">
        <v>5028</v>
      </c>
      <c r="C2475" s="5" t="s">
        <v>5029</v>
      </c>
      <c r="D2475" s="6">
        <v>2000</v>
      </c>
      <c r="E2475" s="7">
        <v>2000</v>
      </c>
      <c r="F2475" t="s">
        <v>16</v>
      </c>
      <c r="G2475" t="s">
        <v>17</v>
      </c>
      <c r="H2475" t="s">
        <v>18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1817</v>
      </c>
      <c r="O2475" s="10" t="s">
        <v>8340</v>
      </c>
      <c r="P2475" t="s">
        <v>8344</v>
      </c>
    </row>
    <row r="2476" spans="1:16" ht="58" hidden="1" x14ac:dyDescent="0.35">
      <c r="A2476">
        <v>2474</v>
      </c>
      <c r="B2476" s="5" t="s">
        <v>5030</v>
      </c>
      <c r="C2476" s="5" t="s">
        <v>5031</v>
      </c>
      <c r="D2476" s="6">
        <v>5000</v>
      </c>
      <c r="E2476" s="7">
        <v>5000.18</v>
      </c>
      <c r="F2476" t="s">
        <v>16</v>
      </c>
      <c r="G2476" t="s">
        <v>17</v>
      </c>
      <c r="H2476" t="s">
        <v>18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1817</v>
      </c>
      <c r="O2476" s="10" t="s">
        <v>8340</v>
      </c>
      <c r="P2476" t="s">
        <v>8344</v>
      </c>
    </row>
    <row r="2477" spans="1:16" ht="29" hidden="1" x14ac:dyDescent="0.35">
      <c r="A2477">
        <v>2475</v>
      </c>
      <c r="B2477" s="5" t="s">
        <v>5032</v>
      </c>
      <c r="C2477" s="5" t="s">
        <v>5033</v>
      </c>
      <c r="D2477" s="6">
        <v>2500</v>
      </c>
      <c r="E2477" s="7">
        <v>2618</v>
      </c>
      <c r="F2477" t="s">
        <v>16</v>
      </c>
      <c r="G2477" t="s">
        <v>17</v>
      </c>
      <c r="H2477" t="s">
        <v>18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1817</v>
      </c>
      <c r="O2477" s="10" t="s">
        <v>8340</v>
      </c>
      <c r="P2477" t="s">
        <v>8344</v>
      </c>
    </row>
    <row r="2478" spans="1:16" ht="43.5" hidden="1" x14ac:dyDescent="0.35">
      <c r="A2478">
        <v>2476</v>
      </c>
      <c r="B2478" s="5" t="s">
        <v>5034</v>
      </c>
      <c r="C2478" s="5" t="s">
        <v>5035</v>
      </c>
      <c r="D2478" s="6">
        <v>3200</v>
      </c>
      <c r="E2478" s="7">
        <v>3360.72</v>
      </c>
      <c r="F2478" t="s">
        <v>16</v>
      </c>
      <c r="G2478" t="s">
        <v>17</v>
      </c>
      <c r="H2478" t="s">
        <v>18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1817</v>
      </c>
      <c r="O2478" s="10" t="s">
        <v>8340</v>
      </c>
      <c r="P2478" t="s">
        <v>8344</v>
      </c>
    </row>
    <row r="2479" spans="1:16" ht="29" hidden="1" x14ac:dyDescent="0.35">
      <c r="A2479">
        <v>2477</v>
      </c>
      <c r="B2479" s="5" t="s">
        <v>1699</v>
      </c>
      <c r="C2479" s="5" t="s">
        <v>5036</v>
      </c>
      <c r="D2479" s="6">
        <v>750</v>
      </c>
      <c r="E2479" s="7">
        <v>1285</v>
      </c>
      <c r="F2479" t="s">
        <v>16</v>
      </c>
      <c r="G2479" t="s">
        <v>17</v>
      </c>
      <c r="H2479" t="s">
        <v>18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1817</v>
      </c>
      <c r="O2479" s="10" t="s">
        <v>8340</v>
      </c>
      <c r="P2479" t="s">
        <v>8344</v>
      </c>
    </row>
    <row r="2480" spans="1:16" ht="43.5" hidden="1" x14ac:dyDescent="0.35">
      <c r="A2480">
        <v>2478</v>
      </c>
      <c r="B2480" s="5" t="s">
        <v>5037</v>
      </c>
      <c r="C2480" s="5" t="s">
        <v>5038</v>
      </c>
      <c r="D2480" s="6">
        <v>8000</v>
      </c>
      <c r="E2480" s="7">
        <v>10200</v>
      </c>
      <c r="F2480" t="s">
        <v>16</v>
      </c>
      <c r="G2480" t="s">
        <v>17</v>
      </c>
      <c r="H2480" t="s">
        <v>18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1817</v>
      </c>
      <c r="O2480" s="10" t="s">
        <v>8340</v>
      </c>
      <c r="P2480" t="s">
        <v>8344</v>
      </c>
    </row>
    <row r="2481" spans="1:16" ht="29" hidden="1" x14ac:dyDescent="0.35">
      <c r="A2481">
        <v>2479</v>
      </c>
      <c r="B2481" s="5" t="s">
        <v>5039</v>
      </c>
      <c r="C2481" s="5" t="s">
        <v>5040</v>
      </c>
      <c r="D2481" s="6">
        <v>300</v>
      </c>
      <c r="E2481" s="7">
        <v>400.33</v>
      </c>
      <c r="F2481" t="s">
        <v>16</v>
      </c>
      <c r="G2481" t="s">
        <v>17</v>
      </c>
      <c r="H2481" t="s">
        <v>18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1817</v>
      </c>
      <c r="O2481" s="10" t="s">
        <v>8340</v>
      </c>
      <c r="P2481" t="s">
        <v>8344</v>
      </c>
    </row>
    <row r="2482" spans="1:16" ht="43.5" hidden="1" x14ac:dyDescent="0.35">
      <c r="A2482">
        <v>2480</v>
      </c>
      <c r="B2482" s="5" t="s">
        <v>5041</v>
      </c>
      <c r="C2482" s="5" t="s">
        <v>5042</v>
      </c>
      <c r="D2482" s="6">
        <v>2000</v>
      </c>
      <c r="E2482" s="7">
        <v>2000</v>
      </c>
      <c r="F2482" t="s">
        <v>16</v>
      </c>
      <c r="G2482" t="s">
        <v>17</v>
      </c>
      <c r="H2482" t="s">
        <v>18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1817</v>
      </c>
      <c r="O2482" s="10" t="s">
        <v>8340</v>
      </c>
      <c r="P2482" t="s">
        <v>8344</v>
      </c>
    </row>
    <row r="2483" spans="1:16" ht="43.5" hidden="1" x14ac:dyDescent="0.35">
      <c r="A2483">
        <v>2481</v>
      </c>
      <c r="B2483" s="5" t="s">
        <v>5043</v>
      </c>
      <c r="C2483" s="5" t="s">
        <v>5044</v>
      </c>
      <c r="D2483" s="6">
        <v>4000</v>
      </c>
      <c r="E2483" s="7">
        <v>4516.4399999999996</v>
      </c>
      <c r="F2483" t="s">
        <v>16</v>
      </c>
      <c r="G2483" t="s">
        <v>17</v>
      </c>
      <c r="H2483" t="s">
        <v>18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1817</v>
      </c>
      <c r="O2483" s="10" t="s">
        <v>8340</v>
      </c>
      <c r="P2483" t="s">
        <v>8344</v>
      </c>
    </row>
    <row r="2484" spans="1:16" ht="58" hidden="1" x14ac:dyDescent="0.35">
      <c r="A2484">
        <v>2482</v>
      </c>
      <c r="B2484" s="5" t="s">
        <v>5045</v>
      </c>
      <c r="C2484" s="5" t="s">
        <v>5046</v>
      </c>
      <c r="D2484" s="6">
        <v>1000</v>
      </c>
      <c r="E2484" s="7">
        <v>1001</v>
      </c>
      <c r="F2484" t="s">
        <v>16</v>
      </c>
      <c r="G2484" t="s">
        <v>17</v>
      </c>
      <c r="H2484" t="s">
        <v>18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1817</v>
      </c>
      <c r="O2484" s="10" t="s">
        <v>8340</v>
      </c>
      <c r="P2484" t="s">
        <v>8344</v>
      </c>
    </row>
    <row r="2485" spans="1:16" ht="43.5" hidden="1" x14ac:dyDescent="0.35">
      <c r="A2485">
        <v>2483</v>
      </c>
      <c r="B2485" s="5" t="s">
        <v>5047</v>
      </c>
      <c r="C2485" s="5" t="s">
        <v>5048</v>
      </c>
      <c r="D2485" s="6">
        <v>1100</v>
      </c>
      <c r="E2485" s="7">
        <v>1251</v>
      </c>
      <c r="F2485" t="s">
        <v>16</v>
      </c>
      <c r="G2485" t="s">
        <v>17</v>
      </c>
      <c r="H2485" t="s">
        <v>18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1817</v>
      </c>
      <c r="O2485" s="10" t="s">
        <v>8340</v>
      </c>
      <c r="P2485" t="s">
        <v>8344</v>
      </c>
    </row>
    <row r="2486" spans="1:16" ht="58" hidden="1" x14ac:dyDescent="0.35">
      <c r="A2486">
        <v>2484</v>
      </c>
      <c r="B2486" s="5" t="s">
        <v>5049</v>
      </c>
      <c r="C2486" s="5" t="s">
        <v>5050</v>
      </c>
      <c r="D2486" s="6">
        <v>3500</v>
      </c>
      <c r="E2486" s="7">
        <v>4176.1099999999997</v>
      </c>
      <c r="F2486" t="s">
        <v>16</v>
      </c>
      <c r="G2486" t="s">
        <v>17</v>
      </c>
      <c r="H2486" t="s">
        <v>18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1817</v>
      </c>
      <c r="O2486" s="10" t="s">
        <v>8340</v>
      </c>
      <c r="P2486" t="s">
        <v>8344</v>
      </c>
    </row>
    <row r="2487" spans="1:16" ht="58" hidden="1" x14ac:dyDescent="0.35">
      <c r="A2487">
        <v>2485</v>
      </c>
      <c r="B2487" s="5" t="s">
        <v>5051</v>
      </c>
      <c r="C2487" s="5" t="s">
        <v>5052</v>
      </c>
      <c r="D2487" s="6">
        <v>2000</v>
      </c>
      <c r="E2487" s="7">
        <v>2065</v>
      </c>
      <c r="F2487" t="s">
        <v>16</v>
      </c>
      <c r="G2487" t="s">
        <v>17</v>
      </c>
      <c r="H2487" t="s">
        <v>18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1817</v>
      </c>
      <c r="O2487" s="10" t="s">
        <v>8340</v>
      </c>
      <c r="P2487" t="s">
        <v>8344</v>
      </c>
    </row>
    <row r="2488" spans="1:16" ht="43.5" hidden="1" x14ac:dyDescent="0.35">
      <c r="A2488">
        <v>2486</v>
      </c>
      <c r="B2488" s="5" t="s">
        <v>5053</v>
      </c>
      <c r="C2488" s="5" t="s">
        <v>5054</v>
      </c>
      <c r="D2488" s="6">
        <v>300</v>
      </c>
      <c r="E2488" s="7">
        <v>797</v>
      </c>
      <c r="F2488" t="s">
        <v>16</v>
      </c>
      <c r="G2488" t="s">
        <v>17</v>
      </c>
      <c r="H2488" t="s">
        <v>18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1817</v>
      </c>
      <c r="O2488" s="10" t="s">
        <v>8340</v>
      </c>
      <c r="P2488" t="s">
        <v>8344</v>
      </c>
    </row>
    <row r="2489" spans="1:16" ht="43.5" hidden="1" x14ac:dyDescent="0.35">
      <c r="A2489">
        <v>2487</v>
      </c>
      <c r="B2489" s="5" t="s">
        <v>5055</v>
      </c>
      <c r="C2489" s="5" t="s">
        <v>5056</v>
      </c>
      <c r="D2489" s="6">
        <v>1500</v>
      </c>
      <c r="E2489" s="7">
        <v>1500.76</v>
      </c>
      <c r="F2489" t="s">
        <v>16</v>
      </c>
      <c r="G2489" t="s">
        <v>17</v>
      </c>
      <c r="H2489" t="s">
        <v>18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1817</v>
      </c>
      <c r="O2489" s="10" t="s">
        <v>8340</v>
      </c>
      <c r="P2489" t="s">
        <v>8344</v>
      </c>
    </row>
    <row r="2490" spans="1:16" ht="58" hidden="1" x14ac:dyDescent="0.35">
      <c r="A2490">
        <v>2488</v>
      </c>
      <c r="B2490" s="5" t="s">
        <v>5057</v>
      </c>
      <c r="C2490" s="5" t="s">
        <v>5058</v>
      </c>
      <c r="D2490" s="6">
        <v>3000</v>
      </c>
      <c r="E2490" s="7">
        <v>3201</v>
      </c>
      <c r="F2490" t="s">
        <v>16</v>
      </c>
      <c r="G2490" t="s">
        <v>17</v>
      </c>
      <c r="H2490" t="s">
        <v>18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1817</v>
      </c>
      <c r="O2490" s="10" t="s">
        <v>8340</v>
      </c>
      <c r="P2490" t="s">
        <v>8344</v>
      </c>
    </row>
    <row r="2491" spans="1:16" ht="43.5" hidden="1" x14ac:dyDescent="0.35">
      <c r="A2491">
        <v>2489</v>
      </c>
      <c r="B2491" s="5" t="s">
        <v>5059</v>
      </c>
      <c r="C2491" s="5" t="s">
        <v>5060</v>
      </c>
      <c r="D2491" s="6">
        <v>3500</v>
      </c>
      <c r="E2491" s="7">
        <v>4678.5</v>
      </c>
      <c r="F2491" t="s">
        <v>16</v>
      </c>
      <c r="G2491" t="s">
        <v>17</v>
      </c>
      <c r="H2491" t="s">
        <v>18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1817</v>
      </c>
      <c r="O2491" s="10" t="s">
        <v>8340</v>
      </c>
      <c r="P2491" t="s">
        <v>8344</v>
      </c>
    </row>
    <row r="2492" spans="1:16" ht="43.5" hidden="1" x14ac:dyDescent="0.35">
      <c r="A2492">
        <v>2490</v>
      </c>
      <c r="B2492" s="5" t="s">
        <v>5061</v>
      </c>
      <c r="C2492" s="5" t="s">
        <v>5062</v>
      </c>
      <c r="D2492" s="6">
        <v>500</v>
      </c>
      <c r="E2492" s="7">
        <v>607</v>
      </c>
      <c r="F2492" t="s">
        <v>16</v>
      </c>
      <c r="G2492" t="s">
        <v>17</v>
      </c>
      <c r="H2492" t="s">
        <v>18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1817</v>
      </c>
      <c r="O2492" s="10" t="s">
        <v>8340</v>
      </c>
      <c r="P2492" t="s">
        <v>8344</v>
      </c>
    </row>
    <row r="2493" spans="1:16" ht="43.5" hidden="1" x14ac:dyDescent="0.35">
      <c r="A2493">
        <v>2491</v>
      </c>
      <c r="B2493" s="5" t="s">
        <v>5063</v>
      </c>
      <c r="C2493" s="5" t="s">
        <v>5064</v>
      </c>
      <c r="D2493" s="6">
        <v>500</v>
      </c>
      <c r="E2493" s="7">
        <v>516</v>
      </c>
      <c r="F2493" t="s">
        <v>16</v>
      </c>
      <c r="G2493" t="s">
        <v>17</v>
      </c>
      <c r="H2493" t="s">
        <v>18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1817</v>
      </c>
      <c r="O2493" s="10" t="s">
        <v>8340</v>
      </c>
      <c r="P2493" t="s">
        <v>8344</v>
      </c>
    </row>
    <row r="2494" spans="1:16" ht="29" hidden="1" x14ac:dyDescent="0.35">
      <c r="A2494">
        <v>2492</v>
      </c>
      <c r="B2494" s="5" t="s">
        <v>5065</v>
      </c>
      <c r="C2494" s="5" t="s">
        <v>5066</v>
      </c>
      <c r="D2494" s="6">
        <v>600</v>
      </c>
      <c r="E2494" s="7">
        <v>750</v>
      </c>
      <c r="F2494" t="s">
        <v>16</v>
      </c>
      <c r="G2494" t="s">
        <v>17</v>
      </c>
      <c r="H2494" t="s">
        <v>18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1817</v>
      </c>
      <c r="O2494" s="10" t="s">
        <v>8340</v>
      </c>
      <c r="P2494" t="s">
        <v>8344</v>
      </c>
    </row>
    <row r="2495" spans="1:16" ht="43.5" hidden="1" x14ac:dyDescent="0.35">
      <c r="A2495">
        <v>2493</v>
      </c>
      <c r="B2495" s="5" t="s">
        <v>5067</v>
      </c>
      <c r="C2495" s="5" t="s">
        <v>5068</v>
      </c>
      <c r="D2495" s="6">
        <v>20000</v>
      </c>
      <c r="E2495" s="7">
        <v>25740</v>
      </c>
      <c r="F2495" t="s">
        <v>16</v>
      </c>
      <c r="G2495" t="s">
        <v>17</v>
      </c>
      <c r="H2495" t="s">
        <v>18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1817</v>
      </c>
      <c r="O2495" s="10" t="s">
        <v>8340</v>
      </c>
      <c r="P2495" t="s">
        <v>8344</v>
      </c>
    </row>
    <row r="2496" spans="1:16" ht="43.5" hidden="1" x14ac:dyDescent="0.35">
      <c r="A2496">
        <v>2494</v>
      </c>
      <c r="B2496" s="5" t="s">
        <v>5069</v>
      </c>
      <c r="C2496" s="5" t="s">
        <v>5070</v>
      </c>
      <c r="D2496" s="6">
        <v>1500</v>
      </c>
      <c r="E2496" s="7">
        <v>1515.08</v>
      </c>
      <c r="F2496" t="s">
        <v>16</v>
      </c>
      <c r="G2496" t="s">
        <v>17</v>
      </c>
      <c r="H2496" t="s">
        <v>18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1817</v>
      </c>
      <c r="O2496" s="10" t="s">
        <v>8340</v>
      </c>
      <c r="P2496" t="s">
        <v>8344</v>
      </c>
    </row>
    <row r="2497" spans="1:16" ht="43.5" hidden="1" x14ac:dyDescent="0.35">
      <c r="A2497">
        <v>2495</v>
      </c>
      <c r="B2497" s="5" t="s">
        <v>5071</v>
      </c>
      <c r="C2497" s="5" t="s">
        <v>5072</v>
      </c>
      <c r="D2497" s="6">
        <v>1500</v>
      </c>
      <c r="E2497" s="7">
        <v>1913.05</v>
      </c>
      <c r="F2497" t="s">
        <v>16</v>
      </c>
      <c r="G2497" t="s">
        <v>17</v>
      </c>
      <c r="H2497" t="s">
        <v>18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1817</v>
      </c>
      <c r="O2497" s="10" t="s">
        <v>8340</v>
      </c>
      <c r="P2497" t="s">
        <v>8344</v>
      </c>
    </row>
    <row r="2498" spans="1:16" ht="29" hidden="1" x14ac:dyDescent="0.35">
      <c r="A2498">
        <v>2496</v>
      </c>
      <c r="B2498" s="5" t="s">
        <v>5073</v>
      </c>
      <c r="C2498" s="5" t="s">
        <v>5074</v>
      </c>
      <c r="D2498" s="6">
        <v>6000</v>
      </c>
      <c r="E2498" s="7">
        <v>6000</v>
      </c>
      <c r="F2498" t="s">
        <v>16</v>
      </c>
      <c r="G2498" t="s">
        <v>17</v>
      </c>
      <c r="H2498" t="s">
        <v>18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1817</v>
      </c>
      <c r="O2498" s="10" t="s">
        <v>8340</v>
      </c>
      <c r="P2498" t="s">
        <v>8344</v>
      </c>
    </row>
    <row r="2499" spans="1:16" ht="43.5" hidden="1" x14ac:dyDescent="0.35">
      <c r="A2499">
        <v>2497</v>
      </c>
      <c r="B2499" s="5" t="s">
        <v>5075</v>
      </c>
      <c r="C2499" s="5" t="s">
        <v>5076</v>
      </c>
      <c r="D2499" s="6">
        <v>4000</v>
      </c>
      <c r="E2499" s="7">
        <v>4510.8599999999997</v>
      </c>
      <c r="F2499" t="s">
        <v>16</v>
      </c>
      <c r="G2499" t="s">
        <v>17</v>
      </c>
      <c r="H2499" t="s">
        <v>18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1817</v>
      </c>
      <c r="O2499" s="10" t="s">
        <v>8340</v>
      </c>
      <c r="P2499" t="s">
        <v>8344</v>
      </c>
    </row>
    <row r="2500" spans="1:16" ht="43.5" hidden="1" x14ac:dyDescent="0.35">
      <c r="A2500">
        <v>2498</v>
      </c>
      <c r="B2500" s="5" t="s">
        <v>5077</v>
      </c>
      <c r="C2500" s="5" t="s">
        <v>5078</v>
      </c>
      <c r="D2500" s="6">
        <v>1000</v>
      </c>
      <c r="E2500" s="7">
        <v>1056</v>
      </c>
      <c r="F2500" t="s">
        <v>16</v>
      </c>
      <c r="G2500" t="s">
        <v>17</v>
      </c>
      <c r="H2500" t="s">
        <v>18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1817</v>
      </c>
      <c r="O2500" s="10" t="s">
        <v>8340</v>
      </c>
      <c r="P2500" t="s">
        <v>8344</v>
      </c>
    </row>
    <row r="2501" spans="1:16" ht="43.5" hidden="1" x14ac:dyDescent="0.35">
      <c r="A2501">
        <v>2499</v>
      </c>
      <c r="B2501" s="5" t="s">
        <v>5079</v>
      </c>
      <c r="C2501" s="5" t="s">
        <v>5080</v>
      </c>
      <c r="D2501" s="6">
        <v>4000</v>
      </c>
      <c r="E2501" s="7">
        <v>8105</v>
      </c>
      <c r="F2501" t="s">
        <v>16</v>
      </c>
      <c r="G2501" t="s">
        <v>17</v>
      </c>
      <c r="H2501" t="s">
        <v>18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1817</v>
      </c>
      <c r="O2501" s="10" t="s">
        <v>8340</v>
      </c>
      <c r="P2501" t="s">
        <v>8344</v>
      </c>
    </row>
    <row r="2502" spans="1:16" ht="43.5" hidden="1" x14ac:dyDescent="0.35">
      <c r="A2502">
        <v>2500</v>
      </c>
      <c r="B2502" s="5" t="s">
        <v>5081</v>
      </c>
      <c r="C2502" s="5" t="s">
        <v>5082</v>
      </c>
      <c r="D2502" s="6">
        <v>600</v>
      </c>
      <c r="E2502" s="7">
        <v>680</v>
      </c>
      <c r="F2502" t="s">
        <v>16</v>
      </c>
      <c r="G2502" t="s">
        <v>17</v>
      </c>
      <c r="H2502" t="s">
        <v>18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1817</v>
      </c>
      <c r="O2502" s="10" t="s">
        <v>8340</v>
      </c>
      <c r="P2502" t="s">
        <v>8344</v>
      </c>
    </row>
    <row r="2503" spans="1:16" ht="43.5" hidden="1" x14ac:dyDescent="0.35">
      <c r="A2503">
        <v>2501</v>
      </c>
      <c r="B2503" s="5" t="s">
        <v>5083</v>
      </c>
      <c r="C2503" s="5" t="s">
        <v>5084</v>
      </c>
      <c r="D2503" s="6">
        <v>11000</v>
      </c>
      <c r="E2503" s="7">
        <v>281</v>
      </c>
      <c r="F2503" t="s">
        <v>357</v>
      </c>
      <c r="G2503" t="s">
        <v>159</v>
      </c>
      <c r="H2503" t="s">
        <v>160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5085</v>
      </c>
      <c r="O2503" s="10" t="s">
        <v>8351</v>
      </c>
      <c r="P2503" t="s">
        <v>8368</v>
      </c>
    </row>
    <row r="2504" spans="1:16" ht="58" hidden="1" x14ac:dyDescent="0.35">
      <c r="A2504">
        <v>2502</v>
      </c>
      <c r="B2504" s="5" t="s">
        <v>5086</v>
      </c>
      <c r="C2504" s="5" t="s">
        <v>5087</v>
      </c>
      <c r="D2504" s="6">
        <v>110000</v>
      </c>
      <c r="E2504" s="7">
        <v>86</v>
      </c>
      <c r="F2504" t="s">
        <v>357</v>
      </c>
      <c r="G2504" t="s">
        <v>17</v>
      </c>
      <c r="H2504" t="s">
        <v>18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5085</v>
      </c>
      <c r="O2504" s="10" t="s">
        <v>8351</v>
      </c>
      <c r="P2504" t="s">
        <v>8368</v>
      </c>
    </row>
    <row r="2505" spans="1:16" ht="43.5" hidden="1" x14ac:dyDescent="0.35">
      <c r="A2505">
        <v>2503</v>
      </c>
      <c r="B2505" s="5" t="s">
        <v>5088</v>
      </c>
      <c r="C2505" s="5" t="s">
        <v>5089</v>
      </c>
      <c r="D2505" s="6">
        <v>10000</v>
      </c>
      <c r="E2505" s="7">
        <v>0</v>
      </c>
      <c r="F2505" t="s">
        <v>357</v>
      </c>
      <c r="G2505" t="s">
        <v>17</v>
      </c>
      <c r="H2505" t="s">
        <v>18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5085</v>
      </c>
      <c r="O2505" s="10" t="s">
        <v>8351</v>
      </c>
      <c r="P2505" t="s">
        <v>8368</v>
      </c>
    </row>
    <row r="2506" spans="1:16" ht="29" hidden="1" x14ac:dyDescent="0.35">
      <c r="A2506">
        <v>2504</v>
      </c>
      <c r="B2506" s="5" t="s">
        <v>5090</v>
      </c>
      <c r="C2506" s="5" t="s">
        <v>5091</v>
      </c>
      <c r="D2506" s="6">
        <v>35000</v>
      </c>
      <c r="E2506" s="7">
        <v>0</v>
      </c>
      <c r="F2506" t="s">
        <v>357</v>
      </c>
      <c r="G2506" t="s">
        <v>17</v>
      </c>
      <c r="H2506" t="s">
        <v>18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5085</v>
      </c>
      <c r="O2506" s="10" t="s">
        <v>8351</v>
      </c>
      <c r="P2506" t="s">
        <v>8368</v>
      </c>
    </row>
    <row r="2507" spans="1:16" ht="58" hidden="1" x14ac:dyDescent="0.35">
      <c r="A2507">
        <v>2505</v>
      </c>
      <c r="B2507" s="5" t="s">
        <v>5092</v>
      </c>
      <c r="C2507" s="5" t="s">
        <v>5093</v>
      </c>
      <c r="D2507" s="6">
        <v>7000</v>
      </c>
      <c r="E2507" s="7">
        <v>0</v>
      </c>
      <c r="F2507" t="s">
        <v>357</v>
      </c>
      <c r="G2507" t="s">
        <v>17</v>
      </c>
      <c r="H2507" t="s">
        <v>18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5085</v>
      </c>
      <c r="O2507" s="10" t="s">
        <v>8351</v>
      </c>
      <c r="P2507" t="s">
        <v>8368</v>
      </c>
    </row>
    <row r="2508" spans="1:16" ht="43.5" hidden="1" x14ac:dyDescent="0.35">
      <c r="A2508">
        <v>2506</v>
      </c>
      <c r="B2508" s="5" t="s">
        <v>5094</v>
      </c>
      <c r="C2508" s="5" t="s">
        <v>5095</v>
      </c>
      <c r="D2508" s="6">
        <v>5000</v>
      </c>
      <c r="E2508" s="7">
        <v>30</v>
      </c>
      <c r="F2508" t="s">
        <v>357</v>
      </c>
      <c r="G2508" t="s">
        <v>24</v>
      </c>
      <c r="H2508" t="s">
        <v>25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5085</v>
      </c>
      <c r="O2508" s="10" t="s">
        <v>8351</v>
      </c>
      <c r="P2508" t="s">
        <v>8368</v>
      </c>
    </row>
    <row r="2509" spans="1:16" hidden="1" x14ac:dyDescent="0.35">
      <c r="A2509">
        <v>2507</v>
      </c>
      <c r="B2509" s="5" t="s">
        <v>5096</v>
      </c>
      <c r="C2509" s="5" t="s">
        <v>5097</v>
      </c>
      <c r="D2509" s="6">
        <v>42850</v>
      </c>
      <c r="E2509" s="7">
        <v>0</v>
      </c>
      <c r="F2509" t="s">
        <v>357</v>
      </c>
      <c r="G2509" t="s">
        <v>17</v>
      </c>
      <c r="H2509" t="s">
        <v>18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5085</v>
      </c>
      <c r="O2509" s="10" t="s">
        <v>8351</v>
      </c>
      <c r="P2509" t="s">
        <v>8368</v>
      </c>
    </row>
    <row r="2510" spans="1:16" ht="43.5" hidden="1" x14ac:dyDescent="0.35">
      <c r="A2510">
        <v>2508</v>
      </c>
      <c r="B2510" s="5" t="s">
        <v>5098</v>
      </c>
      <c r="C2510" s="5" t="s">
        <v>5099</v>
      </c>
      <c r="D2510" s="6">
        <v>20000</v>
      </c>
      <c r="E2510" s="7">
        <v>0</v>
      </c>
      <c r="F2510" t="s">
        <v>357</v>
      </c>
      <c r="G2510" t="s">
        <v>17</v>
      </c>
      <c r="H2510" t="s">
        <v>18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5085</v>
      </c>
      <c r="O2510" s="10" t="s">
        <v>8351</v>
      </c>
      <c r="P2510" t="s">
        <v>8368</v>
      </c>
    </row>
    <row r="2511" spans="1:16" ht="43.5" hidden="1" x14ac:dyDescent="0.35">
      <c r="A2511">
        <v>2509</v>
      </c>
      <c r="B2511" s="5" t="s">
        <v>5100</v>
      </c>
      <c r="C2511" s="5" t="s">
        <v>5101</v>
      </c>
      <c r="D2511" s="6">
        <v>95000</v>
      </c>
      <c r="E2511" s="7">
        <v>1000</v>
      </c>
      <c r="F2511" t="s">
        <v>357</v>
      </c>
      <c r="G2511" t="s">
        <v>24</v>
      </c>
      <c r="H2511" t="s">
        <v>25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5085</v>
      </c>
      <c r="O2511" s="10" t="s">
        <v>8351</v>
      </c>
      <c r="P2511" t="s">
        <v>8368</v>
      </c>
    </row>
    <row r="2512" spans="1:16" ht="43.5" hidden="1" x14ac:dyDescent="0.35">
      <c r="A2512">
        <v>2510</v>
      </c>
      <c r="B2512" s="5" t="s">
        <v>5102</v>
      </c>
      <c r="C2512" s="5" t="s">
        <v>5103</v>
      </c>
      <c r="D2512" s="6">
        <v>50000</v>
      </c>
      <c r="E2512" s="7">
        <v>75</v>
      </c>
      <c r="F2512" t="s">
        <v>357</v>
      </c>
      <c r="G2512" t="s">
        <v>17</v>
      </c>
      <c r="H2512" t="s">
        <v>18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5085</v>
      </c>
      <c r="O2512" s="10" t="s">
        <v>8351</v>
      </c>
      <c r="P2512" t="s">
        <v>8368</v>
      </c>
    </row>
    <row r="2513" spans="1:16" ht="43.5" hidden="1" x14ac:dyDescent="0.35">
      <c r="A2513">
        <v>2511</v>
      </c>
      <c r="B2513" s="5" t="s">
        <v>5104</v>
      </c>
      <c r="C2513" s="5" t="s">
        <v>5105</v>
      </c>
      <c r="D2513" s="6">
        <v>100000</v>
      </c>
      <c r="E2513" s="7">
        <v>0</v>
      </c>
      <c r="F2513" t="s">
        <v>357</v>
      </c>
      <c r="G2513" t="s">
        <v>24</v>
      </c>
      <c r="H2513" t="s">
        <v>25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5085</v>
      </c>
      <c r="O2513" s="10" t="s">
        <v>8351</v>
      </c>
      <c r="P2513" t="s">
        <v>8368</v>
      </c>
    </row>
    <row r="2514" spans="1:16" ht="43.5" hidden="1" x14ac:dyDescent="0.35">
      <c r="A2514">
        <v>2512</v>
      </c>
      <c r="B2514" s="5" t="s">
        <v>5106</v>
      </c>
      <c r="C2514" s="5" t="s">
        <v>5107</v>
      </c>
      <c r="D2514" s="6">
        <v>1150</v>
      </c>
      <c r="E2514" s="7">
        <v>0</v>
      </c>
      <c r="F2514" t="s">
        <v>357</v>
      </c>
      <c r="G2514" t="s">
        <v>17</v>
      </c>
      <c r="H2514" t="s">
        <v>18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5085</v>
      </c>
      <c r="O2514" s="10" t="s">
        <v>8351</v>
      </c>
      <c r="P2514" t="s">
        <v>8368</v>
      </c>
    </row>
    <row r="2515" spans="1:16" ht="58" hidden="1" x14ac:dyDescent="0.35">
      <c r="A2515">
        <v>2513</v>
      </c>
      <c r="B2515" s="5" t="s">
        <v>5108</v>
      </c>
      <c r="C2515" s="5" t="s">
        <v>5109</v>
      </c>
      <c r="D2515" s="6">
        <v>180000</v>
      </c>
      <c r="E2515" s="7">
        <v>0</v>
      </c>
      <c r="F2515" t="s">
        <v>357</v>
      </c>
      <c r="G2515" t="s">
        <v>502</v>
      </c>
      <c r="H2515" t="s">
        <v>55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5085</v>
      </c>
      <c r="O2515" s="10" t="s">
        <v>8351</v>
      </c>
      <c r="P2515" t="s">
        <v>8368</v>
      </c>
    </row>
    <row r="2516" spans="1:16" ht="43.5" hidden="1" x14ac:dyDescent="0.35">
      <c r="A2516">
        <v>2514</v>
      </c>
      <c r="B2516" s="5" t="s">
        <v>5110</v>
      </c>
      <c r="C2516" s="5" t="s">
        <v>5111</v>
      </c>
      <c r="D2516" s="6">
        <v>12000</v>
      </c>
      <c r="E2516" s="7">
        <v>210</v>
      </c>
      <c r="F2516" t="s">
        <v>357</v>
      </c>
      <c r="G2516" t="s">
        <v>17</v>
      </c>
      <c r="H2516" t="s">
        <v>18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5085</v>
      </c>
      <c r="O2516" s="10" t="s">
        <v>8351</v>
      </c>
      <c r="P2516" t="s">
        <v>8368</v>
      </c>
    </row>
    <row r="2517" spans="1:16" ht="58" hidden="1" x14ac:dyDescent="0.35">
      <c r="A2517">
        <v>2515</v>
      </c>
      <c r="B2517" s="5" t="s">
        <v>5112</v>
      </c>
      <c r="C2517" s="5" t="s">
        <v>5113</v>
      </c>
      <c r="D2517" s="6">
        <v>5000</v>
      </c>
      <c r="E2517" s="7">
        <v>930</v>
      </c>
      <c r="F2517" t="s">
        <v>357</v>
      </c>
      <c r="G2517" t="s">
        <v>17</v>
      </c>
      <c r="H2517" t="s">
        <v>18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5085</v>
      </c>
      <c r="O2517" s="10" t="s">
        <v>8351</v>
      </c>
      <c r="P2517" t="s">
        <v>8368</v>
      </c>
    </row>
    <row r="2518" spans="1:16" ht="43.5" hidden="1" x14ac:dyDescent="0.35">
      <c r="A2518">
        <v>2516</v>
      </c>
      <c r="B2518" s="5" t="s">
        <v>5114</v>
      </c>
      <c r="C2518" s="5" t="s">
        <v>5115</v>
      </c>
      <c r="D2518" s="6">
        <v>22000</v>
      </c>
      <c r="E2518" s="7">
        <v>0</v>
      </c>
      <c r="F2518" t="s">
        <v>357</v>
      </c>
      <c r="G2518" t="s">
        <v>17</v>
      </c>
      <c r="H2518" t="s">
        <v>18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5085</v>
      </c>
      <c r="O2518" s="10" t="s">
        <v>8351</v>
      </c>
      <c r="P2518" t="s">
        <v>8368</v>
      </c>
    </row>
    <row r="2519" spans="1:16" ht="43.5" hidden="1" x14ac:dyDescent="0.35">
      <c r="A2519">
        <v>2517</v>
      </c>
      <c r="B2519" s="5" t="s">
        <v>5116</v>
      </c>
      <c r="C2519" s="5" t="s">
        <v>5117</v>
      </c>
      <c r="D2519" s="6">
        <v>18000</v>
      </c>
      <c r="E2519" s="7">
        <v>1767</v>
      </c>
      <c r="F2519" t="s">
        <v>357</v>
      </c>
      <c r="G2519" t="s">
        <v>159</v>
      </c>
      <c r="H2519" t="s">
        <v>160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5085</v>
      </c>
      <c r="O2519" s="10" t="s">
        <v>8351</v>
      </c>
      <c r="P2519" t="s">
        <v>8368</v>
      </c>
    </row>
    <row r="2520" spans="1:16" ht="43.5" hidden="1" x14ac:dyDescent="0.35">
      <c r="A2520">
        <v>2518</v>
      </c>
      <c r="B2520" s="5" t="s">
        <v>5118</v>
      </c>
      <c r="C2520" s="5" t="s">
        <v>5119</v>
      </c>
      <c r="D2520" s="6">
        <v>5000</v>
      </c>
      <c r="E2520" s="7">
        <v>0</v>
      </c>
      <c r="F2520" t="s">
        <v>357</v>
      </c>
      <c r="G2520" t="s">
        <v>17</v>
      </c>
      <c r="H2520" t="s">
        <v>18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5085</v>
      </c>
      <c r="O2520" s="10" t="s">
        <v>8351</v>
      </c>
      <c r="P2520" t="s">
        <v>8368</v>
      </c>
    </row>
    <row r="2521" spans="1:16" ht="29" hidden="1" x14ac:dyDescent="0.35">
      <c r="A2521">
        <v>2519</v>
      </c>
      <c r="B2521" s="5" t="s">
        <v>5120</v>
      </c>
      <c r="C2521" s="5" t="s">
        <v>5121</v>
      </c>
      <c r="D2521" s="6">
        <v>150000</v>
      </c>
      <c r="E2521" s="7">
        <v>65</v>
      </c>
      <c r="F2521" t="s">
        <v>357</v>
      </c>
      <c r="G2521" t="s">
        <v>17</v>
      </c>
      <c r="H2521" t="s">
        <v>18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5085</v>
      </c>
      <c r="O2521" s="10" t="s">
        <v>8351</v>
      </c>
      <c r="P2521" t="s">
        <v>8368</v>
      </c>
    </row>
    <row r="2522" spans="1:16" ht="43.5" hidden="1" x14ac:dyDescent="0.35">
      <c r="A2522">
        <v>2520</v>
      </c>
      <c r="B2522" s="5" t="s">
        <v>5122</v>
      </c>
      <c r="C2522" s="5" t="s">
        <v>5123</v>
      </c>
      <c r="D2522" s="6">
        <v>100000</v>
      </c>
      <c r="E2522" s="7">
        <v>0</v>
      </c>
      <c r="F2522" t="s">
        <v>357</v>
      </c>
      <c r="G2522" t="s">
        <v>17</v>
      </c>
      <c r="H2522" t="s">
        <v>18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5085</v>
      </c>
      <c r="O2522" s="10" t="s">
        <v>8351</v>
      </c>
      <c r="P2522" t="s">
        <v>8368</v>
      </c>
    </row>
    <row r="2523" spans="1:16" ht="58" hidden="1" x14ac:dyDescent="0.35">
      <c r="A2523">
        <v>2521</v>
      </c>
      <c r="B2523" s="5" t="s">
        <v>5124</v>
      </c>
      <c r="C2523" s="5" t="s">
        <v>5125</v>
      </c>
      <c r="D2523" s="6">
        <v>12500</v>
      </c>
      <c r="E2523" s="7">
        <v>13685.99</v>
      </c>
      <c r="F2523" t="s">
        <v>16</v>
      </c>
      <c r="G2523" t="s">
        <v>17</v>
      </c>
      <c r="H2523" t="s">
        <v>18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5126</v>
      </c>
      <c r="O2523" s="10" t="s">
        <v>8340</v>
      </c>
      <c r="P2523" t="s">
        <v>8369</v>
      </c>
    </row>
    <row r="2524" spans="1:16" ht="43.5" hidden="1" x14ac:dyDescent="0.35">
      <c r="A2524">
        <v>2522</v>
      </c>
      <c r="B2524" s="5" t="s">
        <v>5127</v>
      </c>
      <c r="C2524" s="5" t="s">
        <v>5128</v>
      </c>
      <c r="D2524" s="6">
        <v>5000</v>
      </c>
      <c r="E2524" s="7">
        <v>5000</v>
      </c>
      <c r="F2524" t="s">
        <v>16</v>
      </c>
      <c r="G2524" t="s">
        <v>17</v>
      </c>
      <c r="H2524" t="s">
        <v>18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5126</v>
      </c>
      <c r="O2524" s="10" t="s">
        <v>8340</v>
      </c>
      <c r="P2524" t="s">
        <v>8369</v>
      </c>
    </row>
    <row r="2525" spans="1:16" ht="43.5" hidden="1" x14ac:dyDescent="0.35">
      <c r="A2525">
        <v>2523</v>
      </c>
      <c r="B2525" s="5" t="s">
        <v>5129</v>
      </c>
      <c r="C2525" s="5" t="s">
        <v>5130</v>
      </c>
      <c r="D2525" s="6">
        <v>900</v>
      </c>
      <c r="E2525" s="7">
        <v>1408</v>
      </c>
      <c r="F2525" t="s">
        <v>16</v>
      </c>
      <c r="G2525" t="s">
        <v>17</v>
      </c>
      <c r="H2525" t="s">
        <v>18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5126</v>
      </c>
      <c r="O2525" s="10" t="s">
        <v>8340</v>
      </c>
      <c r="P2525" t="s">
        <v>8369</v>
      </c>
    </row>
    <row r="2526" spans="1:16" ht="43.5" hidden="1" x14ac:dyDescent="0.35">
      <c r="A2526">
        <v>2524</v>
      </c>
      <c r="B2526" s="5" t="s">
        <v>5131</v>
      </c>
      <c r="C2526" s="5" t="s">
        <v>5132</v>
      </c>
      <c r="D2526" s="6">
        <v>7500</v>
      </c>
      <c r="E2526" s="7">
        <v>7620</v>
      </c>
      <c r="F2526" t="s">
        <v>16</v>
      </c>
      <c r="G2526" t="s">
        <v>17</v>
      </c>
      <c r="H2526" t="s">
        <v>18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5126</v>
      </c>
      <c r="O2526" s="10" t="s">
        <v>8340</v>
      </c>
      <c r="P2526" t="s">
        <v>8369</v>
      </c>
    </row>
    <row r="2527" spans="1:16" ht="43.5" hidden="1" x14ac:dyDescent="0.35">
      <c r="A2527">
        <v>2525</v>
      </c>
      <c r="B2527" s="5" t="s">
        <v>5133</v>
      </c>
      <c r="C2527" s="5" t="s">
        <v>5134</v>
      </c>
      <c r="D2527" s="6">
        <v>8000</v>
      </c>
      <c r="E2527" s="7">
        <v>8026</v>
      </c>
      <c r="F2527" t="s">
        <v>16</v>
      </c>
      <c r="G2527" t="s">
        <v>17</v>
      </c>
      <c r="H2527" t="s">
        <v>18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5126</v>
      </c>
      <c r="O2527" s="10" t="s">
        <v>8340</v>
      </c>
      <c r="P2527" t="s">
        <v>8369</v>
      </c>
    </row>
    <row r="2528" spans="1:16" ht="43.5" hidden="1" x14ac:dyDescent="0.35">
      <c r="A2528">
        <v>2526</v>
      </c>
      <c r="B2528" s="5" t="s">
        <v>5135</v>
      </c>
      <c r="C2528" s="5" t="s">
        <v>5136</v>
      </c>
      <c r="D2528" s="6">
        <v>4000</v>
      </c>
      <c r="E2528" s="7">
        <v>4518</v>
      </c>
      <c r="F2528" t="s">
        <v>16</v>
      </c>
      <c r="G2528" t="s">
        <v>17</v>
      </c>
      <c r="H2528" t="s">
        <v>18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5126</v>
      </c>
      <c r="O2528" s="10" t="s">
        <v>8340</v>
      </c>
      <c r="P2528" t="s">
        <v>8369</v>
      </c>
    </row>
    <row r="2529" spans="1:16" ht="43.5" hidden="1" x14ac:dyDescent="0.35">
      <c r="A2529">
        <v>2527</v>
      </c>
      <c r="B2529" s="5" t="s">
        <v>5137</v>
      </c>
      <c r="C2529" s="5" t="s">
        <v>5138</v>
      </c>
      <c r="D2529" s="6">
        <v>4000</v>
      </c>
      <c r="E2529" s="7">
        <v>4085</v>
      </c>
      <c r="F2529" t="s">
        <v>16</v>
      </c>
      <c r="G2529" t="s">
        <v>17</v>
      </c>
      <c r="H2529" t="s">
        <v>18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5126</v>
      </c>
      <c r="O2529" s="10" t="s">
        <v>8340</v>
      </c>
      <c r="P2529" t="s">
        <v>8369</v>
      </c>
    </row>
    <row r="2530" spans="1:16" ht="43.5" hidden="1" x14ac:dyDescent="0.35">
      <c r="A2530">
        <v>2528</v>
      </c>
      <c r="B2530" s="5" t="s">
        <v>5139</v>
      </c>
      <c r="C2530" s="5" t="s">
        <v>5140</v>
      </c>
      <c r="D2530" s="6">
        <v>4000</v>
      </c>
      <c r="E2530" s="7">
        <v>4289.99</v>
      </c>
      <c r="F2530" t="s">
        <v>16</v>
      </c>
      <c r="G2530" t="s">
        <v>24</v>
      </c>
      <c r="H2530" t="s">
        <v>25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5126</v>
      </c>
      <c r="O2530" s="10" t="s">
        <v>8340</v>
      </c>
      <c r="P2530" t="s">
        <v>8369</v>
      </c>
    </row>
    <row r="2531" spans="1:16" ht="29" hidden="1" x14ac:dyDescent="0.35">
      <c r="A2531">
        <v>2529</v>
      </c>
      <c r="B2531" s="5" t="s">
        <v>5141</v>
      </c>
      <c r="C2531" s="5" t="s">
        <v>5142</v>
      </c>
      <c r="D2531" s="6">
        <v>6000</v>
      </c>
      <c r="E2531" s="7">
        <v>6257</v>
      </c>
      <c r="F2531" t="s">
        <v>16</v>
      </c>
      <c r="G2531" t="s">
        <v>17</v>
      </c>
      <c r="H2531" t="s">
        <v>18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5126</v>
      </c>
      <c r="O2531" s="10" t="s">
        <v>8340</v>
      </c>
      <c r="P2531" t="s">
        <v>8369</v>
      </c>
    </row>
    <row r="2532" spans="1:16" ht="43.5" hidden="1" x14ac:dyDescent="0.35">
      <c r="A2532">
        <v>2530</v>
      </c>
      <c r="B2532" s="5" t="s">
        <v>5143</v>
      </c>
      <c r="C2532" s="5" t="s">
        <v>5144</v>
      </c>
      <c r="D2532" s="6">
        <v>6500</v>
      </c>
      <c r="E2532" s="7">
        <v>6500</v>
      </c>
      <c r="F2532" t="s">
        <v>16</v>
      </c>
      <c r="G2532" t="s">
        <v>17</v>
      </c>
      <c r="H2532" t="s">
        <v>18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5126</v>
      </c>
      <c r="O2532" s="10" t="s">
        <v>8340</v>
      </c>
      <c r="P2532" t="s">
        <v>8369</v>
      </c>
    </row>
    <row r="2533" spans="1:16" ht="58" hidden="1" x14ac:dyDescent="0.35">
      <c r="A2533">
        <v>2531</v>
      </c>
      <c r="B2533" s="5" t="s">
        <v>5145</v>
      </c>
      <c r="C2533" s="5" t="s">
        <v>5146</v>
      </c>
      <c r="D2533" s="6">
        <v>4500</v>
      </c>
      <c r="E2533" s="7">
        <v>4518</v>
      </c>
      <c r="F2533" t="s">
        <v>16</v>
      </c>
      <c r="G2533" t="s">
        <v>17</v>
      </c>
      <c r="H2533" t="s">
        <v>18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5126</v>
      </c>
      <c r="O2533" s="10" t="s">
        <v>8340</v>
      </c>
      <c r="P2533" t="s">
        <v>8369</v>
      </c>
    </row>
    <row r="2534" spans="1:16" ht="43.5" hidden="1" x14ac:dyDescent="0.35">
      <c r="A2534">
        <v>2532</v>
      </c>
      <c r="B2534" s="5" t="s">
        <v>5147</v>
      </c>
      <c r="C2534" s="5" t="s">
        <v>5148</v>
      </c>
      <c r="D2534" s="6">
        <v>4000</v>
      </c>
      <c r="E2534" s="7">
        <v>5045</v>
      </c>
      <c r="F2534" t="s">
        <v>16</v>
      </c>
      <c r="G2534" t="s">
        <v>17</v>
      </c>
      <c r="H2534" t="s">
        <v>18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5126</v>
      </c>
      <c r="O2534" s="10" t="s">
        <v>8340</v>
      </c>
      <c r="P2534" t="s">
        <v>8369</v>
      </c>
    </row>
    <row r="2535" spans="1:16" ht="43.5" hidden="1" x14ac:dyDescent="0.35">
      <c r="A2535">
        <v>2533</v>
      </c>
      <c r="B2535" s="5" t="s">
        <v>5149</v>
      </c>
      <c r="C2535" s="5" t="s">
        <v>5150</v>
      </c>
      <c r="D2535" s="6">
        <v>7500</v>
      </c>
      <c r="E2535" s="7">
        <v>8300</v>
      </c>
      <c r="F2535" t="s">
        <v>16</v>
      </c>
      <c r="G2535" t="s">
        <v>17</v>
      </c>
      <c r="H2535" t="s">
        <v>18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5126</v>
      </c>
      <c r="O2535" s="10" t="s">
        <v>8340</v>
      </c>
      <c r="P2535" t="s">
        <v>8369</v>
      </c>
    </row>
    <row r="2536" spans="1:16" ht="58" hidden="1" x14ac:dyDescent="0.35">
      <c r="A2536">
        <v>2534</v>
      </c>
      <c r="B2536" s="5" t="s">
        <v>5151</v>
      </c>
      <c r="C2536" s="5" t="s">
        <v>5152</v>
      </c>
      <c r="D2536" s="6">
        <v>2000</v>
      </c>
      <c r="E2536" s="7">
        <v>2100</v>
      </c>
      <c r="F2536" t="s">
        <v>16</v>
      </c>
      <c r="G2536" t="s">
        <v>17</v>
      </c>
      <c r="H2536" t="s">
        <v>18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5126</v>
      </c>
      <c r="O2536" s="10" t="s">
        <v>8340</v>
      </c>
      <c r="P2536" t="s">
        <v>8369</v>
      </c>
    </row>
    <row r="2537" spans="1:16" hidden="1" x14ac:dyDescent="0.35">
      <c r="A2537">
        <v>2535</v>
      </c>
      <c r="B2537" s="5" t="s">
        <v>5153</v>
      </c>
      <c r="C2537" s="5" t="s">
        <v>5154</v>
      </c>
      <c r="D2537" s="6">
        <v>20000</v>
      </c>
      <c r="E2537" s="7">
        <v>20755</v>
      </c>
      <c r="F2537" t="s">
        <v>16</v>
      </c>
      <c r="G2537" t="s">
        <v>17</v>
      </c>
      <c r="H2537" t="s">
        <v>18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5126</v>
      </c>
      <c r="O2537" s="10" t="s">
        <v>8340</v>
      </c>
      <c r="P2537" t="s">
        <v>8369</v>
      </c>
    </row>
    <row r="2538" spans="1:16" ht="43.5" hidden="1" x14ac:dyDescent="0.35">
      <c r="A2538">
        <v>2536</v>
      </c>
      <c r="B2538" s="5" t="s">
        <v>5155</v>
      </c>
      <c r="C2538" s="5" t="s">
        <v>5156</v>
      </c>
      <c r="D2538" s="6">
        <v>25</v>
      </c>
      <c r="E2538" s="7">
        <v>29</v>
      </c>
      <c r="F2538" t="s">
        <v>16</v>
      </c>
      <c r="G2538" t="s">
        <v>17</v>
      </c>
      <c r="H2538" t="s">
        <v>18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5126</v>
      </c>
      <c r="O2538" s="10" t="s">
        <v>8340</v>
      </c>
      <c r="P2538" t="s">
        <v>8369</v>
      </c>
    </row>
    <row r="2539" spans="1:16" ht="43.5" hidden="1" x14ac:dyDescent="0.35">
      <c r="A2539">
        <v>2537</v>
      </c>
      <c r="B2539" s="5" t="s">
        <v>5157</v>
      </c>
      <c r="C2539" s="5" t="s">
        <v>5158</v>
      </c>
      <c r="D2539" s="6">
        <v>1000</v>
      </c>
      <c r="E2539" s="7">
        <v>1100</v>
      </c>
      <c r="F2539" t="s">
        <v>16</v>
      </c>
      <c r="G2539" t="s">
        <v>17</v>
      </c>
      <c r="H2539" t="s">
        <v>18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5126</v>
      </c>
      <c r="O2539" s="10" t="s">
        <v>8340</v>
      </c>
      <c r="P2539" t="s">
        <v>8369</v>
      </c>
    </row>
    <row r="2540" spans="1:16" ht="29" hidden="1" x14ac:dyDescent="0.35">
      <c r="A2540">
        <v>2538</v>
      </c>
      <c r="B2540" s="5" t="s">
        <v>5159</v>
      </c>
      <c r="C2540" s="5" t="s">
        <v>5160</v>
      </c>
      <c r="D2540" s="6">
        <v>18000</v>
      </c>
      <c r="E2540" s="7">
        <v>20343.169999999998</v>
      </c>
      <c r="F2540" t="s">
        <v>16</v>
      </c>
      <c r="G2540" t="s">
        <v>17</v>
      </c>
      <c r="H2540" t="s">
        <v>18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5126</v>
      </c>
      <c r="O2540" s="10" t="s">
        <v>8340</v>
      </c>
      <c r="P2540" t="s">
        <v>8369</v>
      </c>
    </row>
    <row r="2541" spans="1:16" ht="43.5" hidden="1" x14ac:dyDescent="0.35">
      <c r="A2541">
        <v>2539</v>
      </c>
      <c r="B2541" s="5" t="s">
        <v>5161</v>
      </c>
      <c r="C2541" s="5" t="s">
        <v>5162</v>
      </c>
      <c r="D2541" s="6">
        <v>10000</v>
      </c>
      <c r="E2541" s="7">
        <v>10025</v>
      </c>
      <c r="F2541" t="s">
        <v>16</v>
      </c>
      <c r="G2541" t="s">
        <v>17</v>
      </c>
      <c r="H2541" t="s">
        <v>18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5126</v>
      </c>
      <c r="O2541" s="10" t="s">
        <v>8340</v>
      </c>
      <c r="P2541" t="s">
        <v>8369</v>
      </c>
    </row>
    <row r="2542" spans="1:16" ht="58" hidden="1" x14ac:dyDescent="0.35">
      <c r="A2542">
        <v>2540</v>
      </c>
      <c r="B2542" s="5" t="s">
        <v>5163</v>
      </c>
      <c r="C2542" s="5" t="s">
        <v>5164</v>
      </c>
      <c r="D2542" s="6">
        <v>2500</v>
      </c>
      <c r="E2542" s="7">
        <v>2585</v>
      </c>
      <c r="F2542" t="s">
        <v>16</v>
      </c>
      <c r="G2542" t="s">
        <v>17</v>
      </c>
      <c r="H2542" t="s">
        <v>18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5126</v>
      </c>
      <c r="O2542" s="10" t="s">
        <v>8340</v>
      </c>
      <c r="P2542" t="s">
        <v>8369</v>
      </c>
    </row>
    <row r="2543" spans="1:16" ht="58" hidden="1" x14ac:dyDescent="0.35">
      <c r="A2543">
        <v>2541</v>
      </c>
      <c r="B2543" s="5" t="s">
        <v>5165</v>
      </c>
      <c r="C2543" s="5" t="s">
        <v>5166</v>
      </c>
      <c r="D2543" s="6">
        <v>3500</v>
      </c>
      <c r="E2543" s="7">
        <v>3746</v>
      </c>
      <c r="F2543" t="s">
        <v>16</v>
      </c>
      <c r="G2543" t="s">
        <v>24</v>
      </c>
      <c r="H2543" t="s">
        <v>25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5126</v>
      </c>
      <c r="O2543" s="10" t="s">
        <v>8340</v>
      </c>
      <c r="P2543" t="s">
        <v>8369</v>
      </c>
    </row>
    <row r="2544" spans="1:16" ht="43.5" hidden="1" x14ac:dyDescent="0.35">
      <c r="A2544">
        <v>2542</v>
      </c>
      <c r="B2544" s="5" t="s">
        <v>5167</v>
      </c>
      <c r="C2544" s="5" t="s">
        <v>5168</v>
      </c>
      <c r="D2544" s="6">
        <v>700</v>
      </c>
      <c r="E2544" s="7">
        <v>725</v>
      </c>
      <c r="F2544" t="s">
        <v>16</v>
      </c>
      <c r="G2544" t="s">
        <v>17</v>
      </c>
      <c r="H2544" t="s">
        <v>18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5126</v>
      </c>
      <c r="O2544" s="10" t="s">
        <v>8340</v>
      </c>
      <c r="P2544" t="s">
        <v>8369</v>
      </c>
    </row>
    <row r="2545" spans="1:16" ht="43.5" hidden="1" x14ac:dyDescent="0.35">
      <c r="A2545">
        <v>2543</v>
      </c>
      <c r="B2545" s="5" t="s">
        <v>5169</v>
      </c>
      <c r="C2545" s="5" t="s">
        <v>5170</v>
      </c>
      <c r="D2545" s="6">
        <v>250</v>
      </c>
      <c r="E2545" s="7">
        <v>391</v>
      </c>
      <c r="F2545" t="s">
        <v>16</v>
      </c>
      <c r="G2545" t="s">
        <v>17</v>
      </c>
      <c r="H2545" t="s">
        <v>18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5126</v>
      </c>
      <c r="O2545" s="10" t="s">
        <v>8340</v>
      </c>
      <c r="P2545" t="s">
        <v>8369</v>
      </c>
    </row>
    <row r="2546" spans="1:16" ht="43.5" hidden="1" x14ac:dyDescent="0.35">
      <c r="A2546">
        <v>2544</v>
      </c>
      <c r="B2546" s="5" t="s">
        <v>5171</v>
      </c>
      <c r="C2546" s="5" t="s">
        <v>5172</v>
      </c>
      <c r="D2546" s="6">
        <v>5000</v>
      </c>
      <c r="E2546" s="7">
        <v>5041</v>
      </c>
      <c r="F2546" t="s">
        <v>16</v>
      </c>
      <c r="G2546" t="s">
        <v>17</v>
      </c>
      <c r="H2546" t="s">
        <v>18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5126</v>
      </c>
      <c r="O2546" s="10" t="s">
        <v>8340</v>
      </c>
      <c r="P2546" t="s">
        <v>8369</v>
      </c>
    </row>
    <row r="2547" spans="1:16" ht="43.5" hidden="1" x14ac:dyDescent="0.35">
      <c r="A2547">
        <v>2545</v>
      </c>
      <c r="B2547" s="5" t="s">
        <v>5173</v>
      </c>
      <c r="C2547" s="5" t="s">
        <v>5174</v>
      </c>
      <c r="D2547" s="6">
        <v>2000</v>
      </c>
      <c r="E2547" s="7">
        <v>3906</v>
      </c>
      <c r="F2547" t="s">
        <v>16</v>
      </c>
      <c r="G2547" t="s">
        <v>17</v>
      </c>
      <c r="H2547" t="s">
        <v>18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5126</v>
      </c>
      <c r="O2547" s="10" t="s">
        <v>8340</v>
      </c>
      <c r="P2547" t="s">
        <v>8369</v>
      </c>
    </row>
    <row r="2548" spans="1:16" ht="43.5" hidden="1" x14ac:dyDescent="0.35">
      <c r="A2548">
        <v>2546</v>
      </c>
      <c r="B2548" s="5" t="s">
        <v>5175</v>
      </c>
      <c r="C2548" s="5" t="s">
        <v>5176</v>
      </c>
      <c r="D2548" s="6">
        <v>3500</v>
      </c>
      <c r="E2548" s="7">
        <v>3910</v>
      </c>
      <c r="F2548" t="s">
        <v>16</v>
      </c>
      <c r="G2548" t="s">
        <v>17</v>
      </c>
      <c r="H2548" t="s">
        <v>18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5126</v>
      </c>
      <c r="O2548" s="10" t="s">
        <v>8340</v>
      </c>
      <c r="P2548" t="s">
        <v>8369</v>
      </c>
    </row>
    <row r="2549" spans="1:16" ht="43.5" hidden="1" x14ac:dyDescent="0.35">
      <c r="A2549">
        <v>2547</v>
      </c>
      <c r="B2549" s="5" t="s">
        <v>5177</v>
      </c>
      <c r="C2549" s="5" t="s">
        <v>5178</v>
      </c>
      <c r="D2549" s="6">
        <v>5500</v>
      </c>
      <c r="E2549" s="7">
        <v>6592</v>
      </c>
      <c r="F2549" t="s">
        <v>16</v>
      </c>
      <c r="G2549" t="s">
        <v>17</v>
      </c>
      <c r="H2549" t="s">
        <v>18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5126</v>
      </c>
      <c r="O2549" s="10" t="s">
        <v>8340</v>
      </c>
      <c r="P2549" t="s">
        <v>8369</v>
      </c>
    </row>
    <row r="2550" spans="1:16" ht="43.5" hidden="1" x14ac:dyDescent="0.35">
      <c r="A2550">
        <v>2548</v>
      </c>
      <c r="B2550" s="5" t="s">
        <v>5179</v>
      </c>
      <c r="C2550" s="5" t="s">
        <v>5180</v>
      </c>
      <c r="D2550" s="6">
        <v>6000</v>
      </c>
      <c r="E2550" s="7">
        <v>6111</v>
      </c>
      <c r="F2550" t="s">
        <v>16</v>
      </c>
      <c r="G2550" t="s">
        <v>179</v>
      </c>
      <c r="H2550" t="s">
        <v>55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5126</v>
      </c>
      <c r="O2550" s="10" t="s">
        <v>8340</v>
      </c>
      <c r="P2550" t="s">
        <v>8369</v>
      </c>
    </row>
    <row r="2551" spans="1:16" ht="43.5" hidden="1" x14ac:dyDescent="0.35">
      <c r="A2551">
        <v>2549</v>
      </c>
      <c r="B2551" s="5" t="s">
        <v>5181</v>
      </c>
      <c r="C2551" s="5" t="s">
        <v>5182</v>
      </c>
      <c r="D2551" s="6">
        <v>1570</v>
      </c>
      <c r="E2551" s="7">
        <v>1614</v>
      </c>
      <c r="F2551" t="s">
        <v>16</v>
      </c>
      <c r="G2551" t="s">
        <v>24</v>
      </c>
      <c r="H2551" t="s">
        <v>25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5126</v>
      </c>
      <c r="O2551" s="10" t="s">
        <v>8340</v>
      </c>
      <c r="P2551" t="s">
        <v>8369</v>
      </c>
    </row>
    <row r="2552" spans="1:16" ht="58" hidden="1" x14ac:dyDescent="0.35">
      <c r="A2552">
        <v>2550</v>
      </c>
      <c r="B2552" s="5" t="s">
        <v>5183</v>
      </c>
      <c r="C2552" s="5" t="s">
        <v>5184</v>
      </c>
      <c r="D2552" s="6">
        <v>6500</v>
      </c>
      <c r="E2552" s="7">
        <v>6555</v>
      </c>
      <c r="F2552" t="s">
        <v>16</v>
      </c>
      <c r="G2552" t="s">
        <v>17</v>
      </c>
      <c r="H2552" t="s">
        <v>18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5126</v>
      </c>
      <c r="O2552" s="10" t="s">
        <v>8340</v>
      </c>
      <c r="P2552" t="s">
        <v>8369</v>
      </c>
    </row>
    <row r="2553" spans="1:16" ht="43.5" hidden="1" x14ac:dyDescent="0.35">
      <c r="A2553">
        <v>2551</v>
      </c>
      <c r="B2553" s="5" t="s">
        <v>5185</v>
      </c>
      <c r="C2553" s="5" t="s">
        <v>5186</v>
      </c>
      <c r="D2553" s="6">
        <v>3675</v>
      </c>
      <c r="E2553" s="7">
        <v>3775.5</v>
      </c>
      <c r="F2553" t="s">
        <v>16</v>
      </c>
      <c r="G2553" t="s">
        <v>17</v>
      </c>
      <c r="H2553" t="s">
        <v>18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5126</v>
      </c>
      <c r="O2553" s="10" t="s">
        <v>8340</v>
      </c>
      <c r="P2553" t="s">
        <v>8369</v>
      </c>
    </row>
    <row r="2554" spans="1:16" ht="43.5" hidden="1" x14ac:dyDescent="0.35">
      <c r="A2554">
        <v>2552</v>
      </c>
      <c r="B2554" s="5" t="s">
        <v>5187</v>
      </c>
      <c r="C2554" s="5" t="s">
        <v>5188</v>
      </c>
      <c r="D2554" s="6">
        <v>3000</v>
      </c>
      <c r="E2554" s="7">
        <v>3195</v>
      </c>
      <c r="F2554" t="s">
        <v>16</v>
      </c>
      <c r="G2554" t="s">
        <v>17</v>
      </c>
      <c r="H2554" t="s">
        <v>18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5126</v>
      </c>
      <c r="O2554" s="10" t="s">
        <v>8340</v>
      </c>
      <c r="P2554" t="s">
        <v>8369</v>
      </c>
    </row>
    <row r="2555" spans="1:16" ht="43.5" hidden="1" x14ac:dyDescent="0.35">
      <c r="A2555">
        <v>2553</v>
      </c>
      <c r="B2555" s="5" t="s">
        <v>5189</v>
      </c>
      <c r="C2555" s="5" t="s">
        <v>5190</v>
      </c>
      <c r="D2555" s="6">
        <v>1500</v>
      </c>
      <c r="E2555" s="7">
        <v>2333</v>
      </c>
      <c r="F2555" t="s">
        <v>16</v>
      </c>
      <c r="G2555" t="s">
        <v>17</v>
      </c>
      <c r="H2555" t="s">
        <v>18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5126</v>
      </c>
      <c r="O2555" s="10" t="s">
        <v>8340</v>
      </c>
      <c r="P2555" t="s">
        <v>8369</v>
      </c>
    </row>
    <row r="2556" spans="1:16" ht="58" hidden="1" x14ac:dyDescent="0.35">
      <c r="A2556">
        <v>2554</v>
      </c>
      <c r="B2556" s="5" t="s">
        <v>5191</v>
      </c>
      <c r="C2556" s="5" t="s">
        <v>5192</v>
      </c>
      <c r="D2556" s="6">
        <v>3000</v>
      </c>
      <c r="E2556" s="7">
        <v>3684</v>
      </c>
      <c r="F2556" t="s">
        <v>16</v>
      </c>
      <c r="G2556" t="s">
        <v>17</v>
      </c>
      <c r="H2556" t="s">
        <v>18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5126</v>
      </c>
      <c r="O2556" s="10" t="s">
        <v>8340</v>
      </c>
      <c r="P2556" t="s">
        <v>8369</v>
      </c>
    </row>
    <row r="2557" spans="1:16" ht="58" hidden="1" x14ac:dyDescent="0.35">
      <c r="A2557">
        <v>2555</v>
      </c>
      <c r="B2557" s="5" t="s">
        <v>5193</v>
      </c>
      <c r="C2557" s="5" t="s">
        <v>5194</v>
      </c>
      <c r="D2557" s="6">
        <v>2000</v>
      </c>
      <c r="E2557" s="7">
        <v>2147</v>
      </c>
      <c r="F2557" t="s">
        <v>16</v>
      </c>
      <c r="G2557" t="s">
        <v>17</v>
      </c>
      <c r="H2557" t="s">
        <v>18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5126</v>
      </c>
      <c r="O2557" s="10" t="s">
        <v>8340</v>
      </c>
      <c r="P2557" t="s">
        <v>8369</v>
      </c>
    </row>
    <row r="2558" spans="1:16" ht="43.5" hidden="1" x14ac:dyDescent="0.35">
      <c r="A2558">
        <v>2556</v>
      </c>
      <c r="B2558" s="5" t="s">
        <v>5195</v>
      </c>
      <c r="C2558" s="5" t="s">
        <v>5196</v>
      </c>
      <c r="D2558" s="6">
        <v>745</v>
      </c>
      <c r="E2558" s="7">
        <v>786</v>
      </c>
      <c r="F2558" t="s">
        <v>16</v>
      </c>
      <c r="G2558" t="s">
        <v>17</v>
      </c>
      <c r="H2558" t="s">
        <v>18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5126</v>
      </c>
      <c r="O2558" s="10" t="s">
        <v>8340</v>
      </c>
      <c r="P2558" t="s">
        <v>8369</v>
      </c>
    </row>
    <row r="2559" spans="1:16" ht="29" hidden="1" x14ac:dyDescent="0.35">
      <c r="A2559">
        <v>2557</v>
      </c>
      <c r="B2559" s="5" t="s">
        <v>5197</v>
      </c>
      <c r="C2559" s="5" t="s">
        <v>5198</v>
      </c>
      <c r="D2559" s="6">
        <v>900</v>
      </c>
      <c r="E2559" s="7">
        <v>1066</v>
      </c>
      <c r="F2559" t="s">
        <v>16</v>
      </c>
      <c r="G2559" t="s">
        <v>24</v>
      </c>
      <c r="H2559" t="s">
        <v>25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5126</v>
      </c>
      <c r="O2559" s="10" t="s">
        <v>8340</v>
      </c>
      <c r="P2559" t="s">
        <v>8369</v>
      </c>
    </row>
    <row r="2560" spans="1:16" ht="43.5" hidden="1" x14ac:dyDescent="0.35">
      <c r="A2560">
        <v>2558</v>
      </c>
      <c r="B2560" s="5" t="s">
        <v>5199</v>
      </c>
      <c r="C2560" s="5" t="s">
        <v>5200</v>
      </c>
      <c r="D2560" s="6">
        <v>1250</v>
      </c>
      <c r="E2560" s="7">
        <v>1361</v>
      </c>
      <c r="F2560" t="s">
        <v>16</v>
      </c>
      <c r="G2560" t="s">
        <v>50</v>
      </c>
      <c r="H2560" t="s">
        <v>51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5126</v>
      </c>
      <c r="O2560" s="10" t="s">
        <v>8340</v>
      </c>
      <c r="P2560" t="s">
        <v>8369</v>
      </c>
    </row>
    <row r="2561" spans="1:16" ht="43.5" hidden="1" x14ac:dyDescent="0.35">
      <c r="A2561">
        <v>2559</v>
      </c>
      <c r="B2561" s="5" t="s">
        <v>5201</v>
      </c>
      <c r="C2561" s="5" t="s">
        <v>5202</v>
      </c>
      <c r="D2561" s="6">
        <v>800</v>
      </c>
      <c r="E2561" s="7">
        <v>890</v>
      </c>
      <c r="F2561" t="s">
        <v>16</v>
      </c>
      <c r="G2561" t="s">
        <v>17</v>
      </c>
      <c r="H2561" t="s">
        <v>18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5126</v>
      </c>
      <c r="O2561" s="10" t="s">
        <v>8340</v>
      </c>
      <c r="P2561" t="s">
        <v>8369</v>
      </c>
    </row>
    <row r="2562" spans="1:16" ht="43.5" hidden="1" x14ac:dyDescent="0.35">
      <c r="A2562">
        <v>2560</v>
      </c>
      <c r="B2562" s="5" t="s">
        <v>5203</v>
      </c>
      <c r="C2562" s="5" t="s">
        <v>5204</v>
      </c>
      <c r="D2562" s="6">
        <v>3000</v>
      </c>
      <c r="E2562" s="7">
        <v>3003</v>
      </c>
      <c r="F2562" t="s">
        <v>16</v>
      </c>
      <c r="G2562" t="s">
        <v>24</v>
      </c>
      <c r="H2562" t="s">
        <v>25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5126</v>
      </c>
      <c r="O2562" s="10" t="s">
        <v>8340</v>
      </c>
      <c r="P2562" t="s">
        <v>8369</v>
      </c>
    </row>
    <row r="2563" spans="1:16" ht="43.5" hidden="1" x14ac:dyDescent="0.35">
      <c r="A2563">
        <v>2561</v>
      </c>
      <c r="B2563" s="5" t="s">
        <v>5205</v>
      </c>
      <c r="C2563" s="5" t="s">
        <v>5206</v>
      </c>
      <c r="D2563" s="6">
        <v>100000</v>
      </c>
      <c r="E2563" s="7">
        <v>0</v>
      </c>
      <c r="F2563" t="s">
        <v>272</v>
      </c>
      <c r="G2563" t="s">
        <v>159</v>
      </c>
      <c r="H2563" t="s">
        <v>160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2353</v>
      </c>
      <c r="O2563" s="10" t="s">
        <v>8351</v>
      </c>
      <c r="P2563" t="s">
        <v>8352</v>
      </c>
    </row>
    <row r="2564" spans="1:16" ht="58" hidden="1" x14ac:dyDescent="0.35">
      <c r="A2564">
        <v>2562</v>
      </c>
      <c r="B2564" s="5" t="s">
        <v>5207</v>
      </c>
      <c r="C2564" s="5" t="s">
        <v>5208</v>
      </c>
      <c r="D2564" s="6">
        <v>10000</v>
      </c>
      <c r="E2564" s="7">
        <v>75</v>
      </c>
      <c r="F2564" t="s">
        <v>272</v>
      </c>
      <c r="G2564" t="s">
        <v>502</v>
      </c>
      <c r="H2564" t="s">
        <v>55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2353</v>
      </c>
      <c r="O2564" s="10" t="s">
        <v>8351</v>
      </c>
      <c r="P2564" t="s">
        <v>8352</v>
      </c>
    </row>
    <row r="2565" spans="1:16" ht="29" hidden="1" x14ac:dyDescent="0.35">
      <c r="A2565">
        <v>2563</v>
      </c>
      <c r="B2565" s="5" t="s">
        <v>5209</v>
      </c>
      <c r="C2565" s="5" t="s">
        <v>5210</v>
      </c>
      <c r="D2565" s="6">
        <v>20000</v>
      </c>
      <c r="E2565" s="7">
        <v>0</v>
      </c>
      <c r="F2565" t="s">
        <v>272</v>
      </c>
      <c r="G2565" t="s">
        <v>17</v>
      </c>
      <c r="H2565" t="s">
        <v>18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2353</v>
      </c>
      <c r="O2565" s="10" t="s">
        <v>8351</v>
      </c>
      <c r="P2565" t="s">
        <v>8352</v>
      </c>
    </row>
    <row r="2566" spans="1:16" ht="43.5" hidden="1" x14ac:dyDescent="0.35">
      <c r="A2566">
        <v>2564</v>
      </c>
      <c r="B2566" s="5" t="s">
        <v>5211</v>
      </c>
      <c r="C2566" s="5" t="s">
        <v>5212</v>
      </c>
      <c r="D2566" s="6">
        <v>40000</v>
      </c>
      <c r="E2566" s="7">
        <v>0</v>
      </c>
      <c r="F2566" t="s">
        <v>272</v>
      </c>
      <c r="G2566" t="s">
        <v>159</v>
      </c>
      <c r="H2566" t="s">
        <v>160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2353</v>
      </c>
      <c r="O2566" s="10" t="s">
        <v>8351</v>
      </c>
      <c r="P2566" t="s">
        <v>8352</v>
      </c>
    </row>
    <row r="2567" spans="1:16" ht="43.5" hidden="1" x14ac:dyDescent="0.35">
      <c r="A2567">
        <v>2565</v>
      </c>
      <c r="B2567" s="5" t="s">
        <v>5213</v>
      </c>
      <c r="C2567" s="5" t="s">
        <v>5214</v>
      </c>
      <c r="D2567" s="6">
        <v>10000</v>
      </c>
      <c r="E2567" s="7">
        <v>100</v>
      </c>
      <c r="F2567" t="s">
        <v>272</v>
      </c>
      <c r="G2567" t="s">
        <v>17</v>
      </c>
      <c r="H2567" t="s">
        <v>18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2353</v>
      </c>
      <c r="O2567" s="10" t="s">
        <v>8351</v>
      </c>
      <c r="P2567" t="s">
        <v>8352</v>
      </c>
    </row>
    <row r="2568" spans="1:16" ht="43.5" hidden="1" x14ac:dyDescent="0.35">
      <c r="A2568">
        <v>2566</v>
      </c>
      <c r="B2568" s="5" t="s">
        <v>5215</v>
      </c>
      <c r="C2568" s="5" t="s">
        <v>5216</v>
      </c>
      <c r="D2568" s="6">
        <v>35000</v>
      </c>
      <c r="E2568" s="7">
        <v>0</v>
      </c>
      <c r="F2568" t="s">
        <v>272</v>
      </c>
      <c r="G2568" t="s">
        <v>17</v>
      </c>
      <c r="H2568" t="s">
        <v>18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2353</v>
      </c>
      <c r="O2568" s="10" t="s">
        <v>8351</v>
      </c>
      <c r="P2568" t="s">
        <v>8352</v>
      </c>
    </row>
    <row r="2569" spans="1:16" ht="43.5" hidden="1" x14ac:dyDescent="0.35">
      <c r="A2569">
        <v>2567</v>
      </c>
      <c r="B2569" s="5" t="s">
        <v>5217</v>
      </c>
      <c r="C2569" s="5" t="s">
        <v>5218</v>
      </c>
      <c r="D2569" s="6">
        <v>45000</v>
      </c>
      <c r="E2569" s="7">
        <v>120</v>
      </c>
      <c r="F2569" t="s">
        <v>272</v>
      </c>
      <c r="G2569" t="s">
        <v>17</v>
      </c>
      <c r="H2569" t="s">
        <v>18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2353</v>
      </c>
      <c r="O2569" s="10" t="s">
        <v>8351</v>
      </c>
      <c r="P2569" t="s">
        <v>8352</v>
      </c>
    </row>
    <row r="2570" spans="1:16" ht="43.5" hidden="1" x14ac:dyDescent="0.35">
      <c r="A2570">
        <v>2568</v>
      </c>
      <c r="B2570" s="5" t="s">
        <v>5219</v>
      </c>
      <c r="C2570" s="5" t="s">
        <v>5220</v>
      </c>
      <c r="D2570" s="6">
        <v>10000</v>
      </c>
      <c r="E2570" s="7">
        <v>50</v>
      </c>
      <c r="F2570" t="s">
        <v>272</v>
      </c>
      <c r="G2570" t="s">
        <v>24</v>
      </c>
      <c r="H2570" t="s">
        <v>25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2353</v>
      </c>
      <c r="O2570" s="10" t="s">
        <v>8351</v>
      </c>
      <c r="P2570" t="s">
        <v>8352</v>
      </c>
    </row>
    <row r="2571" spans="1:16" ht="43.5" hidden="1" x14ac:dyDescent="0.35">
      <c r="A2571">
        <v>2569</v>
      </c>
      <c r="B2571" s="5" t="s">
        <v>5221</v>
      </c>
      <c r="C2571" s="5" t="s">
        <v>5222</v>
      </c>
      <c r="D2571" s="6">
        <v>6500</v>
      </c>
      <c r="E2571" s="7">
        <v>145</v>
      </c>
      <c r="F2571" t="s">
        <v>272</v>
      </c>
      <c r="G2571" t="s">
        <v>17</v>
      </c>
      <c r="H2571" t="s">
        <v>18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2353</v>
      </c>
      <c r="O2571" s="10" t="s">
        <v>8351</v>
      </c>
      <c r="P2571" t="s">
        <v>8352</v>
      </c>
    </row>
    <row r="2572" spans="1:16" ht="43.5" hidden="1" x14ac:dyDescent="0.35">
      <c r="A2572">
        <v>2570</v>
      </c>
      <c r="B2572" s="5" t="s">
        <v>5223</v>
      </c>
      <c r="C2572" s="5" t="s">
        <v>5224</v>
      </c>
      <c r="D2572" s="6">
        <v>7000</v>
      </c>
      <c r="E2572" s="7">
        <v>59</v>
      </c>
      <c r="F2572" t="s">
        <v>272</v>
      </c>
      <c r="G2572" t="s">
        <v>17</v>
      </c>
      <c r="H2572" t="s">
        <v>18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2353</v>
      </c>
      <c r="O2572" s="10" t="s">
        <v>8351</v>
      </c>
      <c r="P2572" t="s">
        <v>8352</v>
      </c>
    </row>
    <row r="2573" spans="1:16" ht="43.5" hidden="1" x14ac:dyDescent="0.35">
      <c r="A2573">
        <v>2571</v>
      </c>
      <c r="B2573" s="5" t="s">
        <v>5225</v>
      </c>
      <c r="C2573" s="5" t="s">
        <v>5226</v>
      </c>
      <c r="D2573" s="6">
        <v>100000</v>
      </c>
      <c r="E2573" s="7">
        <v>250</v>
      </c>
      <c r="F2573" t="s">
        <v>272</v>
      </c>
      <c r="G2573" t="s">
        <v>50</v>
      </c>
      <c r="H2573" t="s">
        <v>51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2353</v>
      </c>
      <c r="O2573" s="10" t="s">
        <v>8351</v>
      </c>
      <c r="P2573" t="s">
        <v>8352</v>
      </c>
    </row>
    <row r="2574" spans="1:16" ht="43.5" hidden="1" x14ac:dyDescent="0.35">
      <c r="A2574">
        <v>2572</v>
      </c>
      <c r="B2574" s="5" t="s">
        <v>5227</v>
      </c>
      <c r="C2574" s="5" t="s">
        <v>5228</v>
      </c>
      <c r="D2574" s="6">
        <v>30000</v>
      </c>
      <c r="E2574" s="7">
        <v>0</v>
      </c>
      <c r="F2574" t="s">
        <v>272</v>
      </c>
      <c r="G2574" t="s">
        <v>17</v>
      </c>
      <c r="H2574" t="s">
        <v>18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2353</v>
      </c>
      <c r="O2574" s="10" t="s">
        <v>8351</v>
      </c>
      <c r="P2574" t="s">
        <v>8352</v>
      </c>
    </row>
    <row r="2575" spans="1:16" ht="58" hidden="1" x14ac:dyDescent="0.35">
      <c r="A2575">
        <v>2573</v>
      </c>
      <c r="B2575" s="5" t="s">
        <v>5229</v>
      </c>
      <c r="C2575" s="5" t="s">
        <v>5230</v>
      </c>
      <c r="D2575" s="6">
        <v>8000</v>
      </c>
      <c r="E2575" s="7">
        <v>0</v>
      </c>
      <c r="F2575" t="s">
        <v>272</v>
      </c>
      <c r="G2575" t="s">
        <v>17</v>
      </c>
      <c r="H2575" t="s">
        <v>18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2353</v>
      </c>
      <c r="O2575" s="10" t="s">
        <v>8351</v>
      </c>
      <c r="P2575" t="s">
        <v>8352</v>
      </c>
    </row>
    <row r="2576" spans="1:16" ht="58" hidden="1" x14ac:dyDescent="0.35">
      <c r="A2576">
        <v>2574</v>
      </c>
      <c r="B2576" s="5" t="s">
        <v>5231</v>
      </c>
      <c r="C2576" s="5" t="s">
        <v>5232</v>
      </c>
      <c r="D2576" s="6">
        <v>10000</v>
      </c>
      <c r="E2576" s="7">
        <v>0</v>
      </c>
      <c r="F2576" t="s">
        <v>272</v>
      </c>
      <c r="G2576" t="s">
        <v>17</v>
      </c>
      <c r="H2576" t="s">
        <v>18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2353</v>
      </c>
      <c r="O2576" s="10" t="s">
        <v>8351</v>
      </c>
      <c r="P2576" t="s">
        <v>8352</v>
      </c>
    </row>
    <row r="2577" spans="1:16" ht="43.5" hidden="1" x14ac:dyDescent="0.35">
      <c r="A2577">
        <v>2575</v>
      </c>
      <c r="B2577" s="5" t="s">
        <v>5233</v>
      </c>
      <c r="C2577" s="5" t="s">
        <v>5234</v>
      </c>
      <c r="D2577" s="6">
        <v>85000</v>
      </c>
      <c r="E2577" s="7">
        <v>0</v>
      </c>
      <c r="F2577" t="s">
        <v>272</v>
      </c>
      <c r="G2577" t="s">
        <v>17</v>
      </c>
      <c r="H2577" t="s">
        <v>18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2353</v>
      </c>
      <c r="O2577" s="10" t="s">
        <v>8351</v>
      </c>
      <c r="P2577" t="s">
        <v>8352</v>
      </c>
    </row>
    <row r="2578" spans="1:16" ht="29" hidden="1" x14ac:dyDescent="0.35">
      <c r="A2578">
        <v>2576</v>
      </c>
      <c r="B2578" s="5" t="s">
        <v>5235</v>
      </c>
      <c r="C2578" s="5" t="s">
        <v>5236</v>
      </c>
      <c r="D2578" s="6">
        <v>10000</v>
      </c>
      <c r="E2578" s="7">
        <v>0</v>
      </c>
      <c r="F2578" t="s">
        <v>272</v>
      </c>
      <c r="G2578" t="s">
        <v>17</v>
      </c>
      <c r="H2578" t="s">
        <v>18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2353</v>
      </c>
      <c r="O2578" s="10" t="s">
        <v>8351</v>
      </c>
      <c r="P2578" t="s">
        <v>8352</v>
      </c>
    </row>
    <row r="2579" spans="1:16" ht="43.5" hidden="1" x14ac:dyDescent="0.35">
      <c r="A2579">
        <v>2577</v>
      </c>
      <c r="B2579" s="5" t="s">
        <v>5237</v>
      </c>
      <c r="C2579" s="5" t="s">
        <v>5238</v>
      </c>
      <c r="D2579" s="6">
        <v>15000</v>
      </c>
      <c r="E2579" s="7">
        <v>0</v>
      </c>
      <c r="F2579" t="s">
        <v>272</v>
      </c>
      <c r="G2579" t="s">
        <v>17</v>
      </c>
      <c r="H2579" t="s">
        <v>18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2353</v>
      </c>
      <c r="O2579" s="10" t="s">
        <v>8351</v>
      </c>
      <c r="P2579" t="s">
        <v>8352</v>
      </c>
    </row>
    <row r="2580" spans="1:16" ht="58" hidden="1" x14ac:dyDescent="0.35">
      <c r="A2580">
        <v>2578</v>
      </c>
      <c r="B2580" s="5" t="s">
        <v>5239</v>
      </c>
      <c r="C2580" s="5" t="s">
        <v>5240</v>
      </c>
      <c r="D2580" s="6">
        <v>6000</v>
      </c>
      <c r="E2580" s="7">
        <v>0</v>
      </c>
      <c r="F2580" t="s">
        <v>272</v>
      </c>
      <c r="G2580" t="s">
        <v>17</v>
      </c>
      <c r="H2580" t="s">
        <v>18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2353</v>
      </c>
      <c r="O2580" s="10" t="s">
        <v>8351</v>
      </c>
      <c r="P2580" t="s">
        <v>8352</v>
      </c>
    </row>
    <row r="2581" spans="1:16" ht="43.5" hidden="1" x14ac:dyDescent="0.35">
      <c r="A2581">
        <v>2579</v>
      </c>
      <c r="B2581" s="5" t="s">
        <v>5241</v>
      </c>
      <c r="C2581" s="5" t="s">
        <v>5242</v>
      </c>
      <c r="D2581" s="6">
        <v>200000</v>
      </c>
      <c r="E2581" s="7">
        <v>277</v>
      </c>
      <c r="F2581" t="s">
        <v>272</v>
      </c>
      <c r="G2581" t="s">
        <v>17</v>
      </c>
      <c r="H2581" t="s">
        <v>18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2353</v>
      </c>
      <c r="O2581" s="10" t="s">
        <v>8351</v>
      </c>
      <c r="P2581" t="s">
        <v>8352</v>
      </c>
    </row>
    <row r="2582" spans="1:16" ht="43.5" hidden="1" x14ac:dyDescent="0.35">
      <c r="A2582">
        <v>2580</v>
      </c>
      <c r="B2582" s="5" t="s">
        <v>5243</v>
      </c>
      <c r="C2582" s="5" t="s">
        <v>5244</v>
      </c>
      <c r="D2582" s="6">
        <v>8500</v>
      </c>
      <c r="E2582" s="7">
        <v>51</v>
      </c>
      <c r="F2582" t="s">
        <v>272</v>
      </c>
      <c r="G2582" t="s">
        <v>17</v>
      </c>
      <c r="H2582" t="s">
        <v>18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2353</v>
      </c>
      <c r="O2582" s="10" t="s">
        <v>8351</v>
      </c>
      <c r="P2582" t="s">
        <v>8352</v>
      </c>
    </row>
    <row r="2583" spans="1:16" ht="43.5" hidden="1" x14ac:dyDescent="0.35">
      <c r="A2583">
        <v>2581</v>
      </c>
      <c r="B2583" s="5" t="s">
        <v>5245</v>
      </c>
      <c r="C2583" s="5" t="s">
        <v>5246</v>
      </c>
      <c r="D2583" s="6">
        <v>5000</v>
      </c>
      <c r="E2583" s="7">
        <v>530</v>
      </c>
      <c r="F2583" t="s">
        <v>357</v>
      </c>
      <c r="G2583" t="s">
        <v>17</v>
      </c>
      <c r="H2583" t="s">
        <v>18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2353</v>
      </c>
      <c r="O2583" s="10" t="s">
        <v>8351</v>
      </c>
      <c r="P2583" t="s">
        <v>8352</v>
      </c>
    </row>
    <row r="2584" spans="1:16" ht="29" hidden="1" x14ac:dyDescent="0.35">
      <c r="A2584">
        <v>2582</v>
      </c>
      <c r="B2584" s="5" t="s">
        <v>5247</v>
      </c>
      <c r="C2584" s="5" t="s">
        <v>5248</v>
      </c>
      <c r="D2584" s="6">
        <v>90000</v>
      </c>
      <c r="E2584" s="7">
        <v>1</v>
      </c>
      <c r="F2584" t="s">
        <v>357</v>
      </c>
      <c r="G2584" t="s">
        <v>17</v>
      </c>
      <c r="H2584" t="s">
        <v>18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2353</v>
      </c>
      <c r="O2584" s="10" t="s">
        <v>8351</v>
      </c>
      <c r="P2584" t="s">
        <v>8352</v>
      </c>
    </row>
    <row r="2585" spans="1:16" ht="43.5" hidden="1" x14ac:dyDescent="0.35">
      <c r="A2585">
        <v>2583</v>
      </c>
      <c r="B2585" s="5" t="s">
        <v>5249</v>
      </c>
      <c r="C2585" s="5" t="s">
        <v>5250</v>
      </c>
      <c r="D2585" s="6">
        <v>1000</v>
      </c>
      <c r="E2585" s="7">
        <v>5</v>
      </c>
      <c r="F2585" t="s">
        <v>357</v>
      </c>
      <c r="G2585" t="s">
        <v>17</v>
      </c>
      <c r="H2585" t="s">
        <v>18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2353</v>
      </c>
      <c r="O2585" s="10" t="s">
        <v>8351</v>
      </c>
      <c r="P2585" t="s">
        <v>8352</v>
      </c>
    </row>
    <row r="2586" spans="1:16" ht="29" hidden="1" x14ac:dyDescent="0.35">
      <c r="A2586">
        <v>2584</v>
      </c>
      <c r="B2586" s="5" t="s">
        <v>5251</v>
      </c>
      <c r="C2586" s="5" t="s">
        <v>5252</v>
      </c>
      <c r="D2586" s="6">
        <v>10000</v>
      </c>
      <c r="E2586" s="7">
        <v>0</v>
      </c>
      <c r="F2586" t="s">
        <v>357</v>
      </c>
      <c r="G2586" t="s">
        <v>17</v>
      </c>
      <c r="H2586" t="s">
        <v>18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2353</v>
      </c>
      <c r="O2586" s="10" t="s">
        <v>8351</v>
      </c>
      <c r="P2586" t="s">
        <v>8352</v>
      </c>
    </row>
    <row r="2587" spans="1:16" ht="43.5" hidden="1" x14ac:dyDescent="0.35">
      <c r="A2587">
        <v>2585</v>
      </c>
      <c r="B2587" s="5" t="s">
        <v>5253</v>
      </c>
      <c r="C2587" s="5" t="s">
        <v>5254</v>
      </c>
      <c r="D2587" s="6">
        <v>30000</v>
      </c>
      <c r="E2587" s="7">
        <v>50</v>
      </c>
      <c r="F2587" t="s">
        <v>357</v>
      </c>
      <c r="G2587" t="s">
        <v>17</v>
      </c>
      <c r="H2587" t="s">
        <v>18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2353</v>
      </c>
      <c r="O2587" s="10" t="s">
        <v>8351</v>
      </c>
      <c r="P2587" t="s">
        <v>8352</v>
      </c>
    </row>
    <row r="2588" spans="1:16" ht="29" hidden="1" x14ac:dyDescent="0.35">
      <c r="A2588">
        <v>2586</v>
      </c>
      <c r="B2588" s="5" t="s">
        <v>5255</v>
      </c>
      <c r="C2588" s="5" t="s">
        <v>5256</v>
      </c>
      <c r="D2588" s="6">
        <v>3000</v>
      </c>
      <c r="E2588" s="7">
        <v>5</v>
      </c>
      <c r="F2588" t="s">
        <v>357</v>
      </c>
      <c r="G2588" t="s">
        <v>24</v>
      </c>
      <c r="H2588" t="s">
        <v>25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2353</v>
      </c>
      <c r="O2588" s="10" t="s">
        <v>8351</v>
      </c>
      <c r="P2588" t="s">
        <v>8352</v>
      </c>
    </row>
    <row r="2589" spans="1:16" ht="43.5" hidden="1" x14ac:dyDescent="0.35">
      <c r="A2589">
        <v>2587</v>
      </c>
      <c r="B2589" s="5" t="s">
        <v>5257</v>
      </c>
      <c r="C2589" s="5" t="s">
        <v>5258</v>
      </c>
      <c r="D2589" s="6">
        <v>50000</v>
      </c>
      <c r="E2589" s="7">
        <v>1217</v>
      </c>
      <c r="F2589" t="s">
        <v>357</v>
      </c>
      <c r="G2589" t="s">
        <v>17</v>
      </c>
      <c r="H2589" t="s">
        <v>18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2353</v>
      </c>
      <c r="O2589" s="10" t="s">
        <v>8351</v>
      </c>
      <c r="P2589" t="s">
        <v>8352</v>
      </c>
    </row>
    <row r="2590" spans="1:16" ht="58" hidden="1" x14ac:dyDescent="0.35">
      <c r="A2590">
        <v>2588</v>
      </c>
      <c r="B2590" s="5" t="s">
        <v>5259</v>
      </c>
      <c r="C2590" s="5" t="s">
        <v>5260</v>
      </c>
      <c r="D2590" s="6">
        <v>6000</v>
      </c>
      <c r="E2590" s="7">
        <v>233</v>
      </c>
      <c r="F2590" t="s">
        <v>357</v>
      </c>
      <c r="G2590" t="s">
        <v>17</v>
      </c>
      <c r="H2590" t="s">
        <v>18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2353</v>
      </c>
      <c r="O2590" s="10" t="s">
        <v>8351</v>
      </c>
      <c r="P2590" t="s">
        <v>8352</v>
      </c>
    </row>
    <row r="2591" spans="1:16" ht="43.5" hidden="1" x14ac:dyDescent="0.35">
      <c r="A2591">
        <v>2589</v>
      </c>
      <c r="B2591" s="5" t="s">
        <v>5261</v>
      </c>
      <c r="C2591" s="5" t="s">
        <v>5262</v>
      </c>
      <c r="D2591" s="6">
        <v>50000</v>
      </c>
      <c r="E2591" s="7">
        <v>5</v>
      </c>
      <c r="F2591" t="s">
        <v>357</v>
      </c>
      <c r="G2591" t="s">
        <v>309</v>
      </c>
      <c r="H2591" t="s">
        <v>310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2353</v>
      </c>
      <c r="O2591" s="10" t="s">
        <v>8351</v>
      </c>
      <c r="P2591" t="s">
        <v>8352</v>
      </c>
    </row>
    <row r="2592" spans="1:16" ht="43.5" hidden="1" x14ac:dyDescent="0.35">
      <c r="A2592">
        <v>2590</v>
      </c>
      <c r="B2592" s="5" t="s">
        <v>5263</v>
      </c>
      <c r="C2592" s="5" t="s">
        <v>5264</v>
      </c>
      <c r="D2592" s="6">
        <v>3000</v>
      </c>
      <c r="E2592" s="7">
        <v>0</v>
      </c>
      <c r="F2592" t="s">
        <v>357</v>
      </c>
      <c r="G2592" t="s">
        <v>50</v>
      </c>
      <c r="H2592" t="s">
        <v>51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2353</v>
      </c>
      <c r="O2592" s="10" t="s">
        <v>8351</v>
      </c>
      <c r="P2592" t="s">
        <v>8352</v>
      </c>
    </row>
    <row r="2593" spans="1:16" ht="43.5" hidden="1" x14ac:dyDescent="0.35">
      <c r="A2593">
        <v>2591</v>
      </c>
      <c r="B2593" s="5" t="s">
        <v>5265</v>
      </c>
      <c r="C2593" s="5" t="s">
        <v>5266</v>
      </c>
      <c r="D2593" s="6">
        <v>1500</v>
      </c>
      <c r="E2593" s="7">
        <v>26</v>
      </c>
      <c r="F2593" t="s">
        <v>357</v>
      </c>
      <c r="G2593" t="s">
        <v>17</v>
      </c>
      <c r="H2593" t="s">
        <v>18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2353</v>
      </c>
      <c r="O2593" s="10" t="s">
        <v>8351</v>
      </c>
      <c r="P2593" t="s">
        <v>8352</v>
      </c>
    </row>
    <row r="2594" spans="1:16" ht="58" hidden="1" x14ac:dyDescent="0.35">
      <c r="A2594">
        <v>2592</v>
      </c>
      <c r="B2594" s="5" t="s">
        <v>5267</v>
      </c>
      <c r="C2594" s="5" t="s">
        <v>5268</v>
      </c>
      <c r="D2594" s="6">
        <v>30000</v>
      </c>
      <c r="E2594" s="7">
        <v>50</v>
      </c>
      <c r="F2594" t="s">
        <v>357</v>
      </c>
      <c r="G2594" t="s">
        <v>17</v>
      </c>
      <c r="H2594" t="s">
        <v>18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2353</v>
      </c>
      <c r="O2594" s="10" t="s">
        <v>8351</v>
      </c>
      <c r="P2594" t="s">
        <v>8352</v>
      </c>
    </row>
    <row r="2595" spans="1:16" ht="43.5" hidden="1" x14ac:dyDescent="0.35">
      <c r="A2595">
        <v>2593</v>
      </c>
      <c r="B2595" s="5" t="s">
        <v>5269</v>
      </c>
      <c r="C2595" s="5" t="s">
        <v>5270</v>
      </c>
      <c r="D2595" s="6">
        <v>10000</v>
      </c>
      <c r="E2595" s="7">
        <v>0</v>
      </c>
      <c r="F2595" t="s">
        <v>357</v>
      </c>
      <c r="G2595" t="s">
        <v>17</v>
      </c>
      <c r="H2595" t="s">
        <v>18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2353</v>
      </c>
      <c r="O2595" s="10" t="s">
        <v>8351</v>
      </c>
      <c r="P2595" t="s">
        <v>8352</v>
      </c>
    </row>
    <row r="2596" spans="1:16" ht="43.5" hidden="1" x14ac:dyDescent="0.35">
      <c r="A2596">
        <v>2594</v>
      </c>
      <c r="B2596" s="5" t="s">
        <v>5271</v>
      </c>
      <c r="C2596" s="5" t="s">
        <v>5272</v>
      </c>
      <c r="D2596" s="6">
        <v>80000</v>
      </c>
      <c r="E2596" s="7">
        <v>1</v>
      </c>
      <c r="F2596" t="s">
        <v>357</v>
      </c>
      <c r="G2596" t="s">
        <v>17</v>
      </c>
      <c r="H2596" t="s">
        <v>18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2353</v>
      </c>
      <c r="O2596" s="10" t="s">
        <v>8351</v>
      </c>
      <c r="P2596" t="s">
        <v>8352</v>
      </c>
    </row>
    <row r="2597" spans="1:16" ht="29" hidden="1" x14ac:dyDescent="0.35">
      <c r="A2597">
        <v>2595</v>
      </c>
      <c r="B2597" s="5" t="s">
        <v>5273</v>
      </c>
      <c r="C2597" s="5" t="s">
        <v>5274</v>
      </c>
      <c r="D2597" s="6">
        <v>15000</v>
      </c>
      <c r="E2597" s="7">
        <v>1825</v>
      </c>
      <c r="F2597" t="s">
        <v>357</v>
      </c>
      <c r="G2597" t="s">
        <v>17</v>
      </c>
      <c r="H2597" t="s">
        <v>18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2353</v>
      </c>
      <c r="O2597" s="10" t="s">
        <v>8351</v>
      </c>
      <c r="P2597" t="s">
        <v>8352</v>
      </c>
    </row>
    <row r="2598" spans="1:16" ht="58" hidden="1" x14ac:dyDescent="0.35">
      <c r="A2598">
        <v>2596</v>
      </c>
      <c r="B2598" s="5" t="s">
        <v>5275</v>
      </c>
      <c r="C2598" s="5" t="s">
        <v>5276</v>
      </c>
      <c r="D2598" s="6">
        <v>35000</v>
      </c>
      <c r="E2598" s="7">
        <v>8256</v>
      </c>
      <c r="F2598" t="s">
        <v>357</v>
      </c>
      <c r="G2598" t="s">
        <v>159</v>
      </c>
      <c r="H2598" t="s">
        <v>160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2353</v>
      </c>
      <c r="O2598" s="10" t="s">
        <v>8351</v>
      </c>
      <c r="P2598" t="s">
        <v>8352</v>
      </c>
    </row>
    <row r="2599" spans="1:16" ht="43.5" hidden="1" x14ac:dyDescent="0.35">
      <c r="A2599">
        <v>2597</v>
      </c>
      <c r="B2599" s="5" t="s">
        <v>5277</v>
      </c>
      <c r="C2599" s="5" t="s">
        <v>5278</v>
      </c>
      <c r="D2599" s="6">
        <v>1500</v>
      </c>
      <c r="E2599" s="7">
        <v>85</v>
      </c>
      <c r="F2599" t="s">
        <v>357</v>
      </c>
      <c r="G2599" t="s">
        <v>24</v>
      </c>
      <c r="H2599" t="s">
        <v>25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2353</v>
      </c>
      <c r="O2599" s="10" t="s">
        <v>8351</v>
      </c>
      <c r="P2599" t="s">
        <v>8352</v>
      </c>
    </row>
    <row r="2600" spans="1:16" ht="43.5" hidden="1" x14ac:dyDescent="0.35">
      <c r="A2600">
        <v>2598</v>
      </c>
      <c r="B2600" s="5" t="s">
        <v>5279</v>
      </c>
      <c r="C2600" s="5" t="s">
        <v>5280</v>
      </c>
      <c r="D2600" s="6">
        <v>3000</v>
      </c>
      <c r="E2600" s="7">
        <v>1170</v>
      </c>
      <c r="F2600" t="s">
        <v>357</v>
      </c>
      <c r="G2600" t="s">
        <v>17</v>
      </c>
      <c r="H2600" t="s">
        <v>18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2353</v>
      </c>
      <c r="O2600" s="10" t="s">
        <v>8351</v>
      </c>
      <c r="P2600" t="s">
        <v>8352</v>
      </c>
    </row>
    <row r="2601" spans="1:16" ht="29" hidden="1" x14ac:dyDescent="0.35">
      <c r="A2601">
        <v>2599</v>
      </c>
      <c r="B2601" s="5" t="s">
        <v>5281</v>
      </c>
      <c r="C2601" s="5" t="s">
        <v>5282</v>
      </c>
      <c r="D2601" s="6">
        <v>9041</v>
      </c>
      <c r="E2601" s="7">
        <v>90</v>
      </c>
      <c r="F2601" t="s">
        <v>357</v>
      </c>
      <c r="G2601" t="s">
        <v>17</v>
      </c>
      <c r="H2601" t="s">
        <v>18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2353</v>
      </c>
      <c r="O2601" s="10" t="s">
        <v>8351</v>
      </c>
      <c r="P2601" t="s">
        <v>8352</v>
      </c>
    </row>
    <row r="2602" spans="1:16" ht="43.5" hidden="1" x14ac:dyDescent="0.35">
      <c r="A2602">
        <v>2600</v>
      </c>
      <c r="B2602" s="5" t="s">
        <v>5283</v>
      </c>
      <c r="C2602" s="5" t="s">
        <v>5284</v>
      </c>
      <c r="D2602" s="6">
        <v>50000</v>
      </c>
      <c r="E2602" s="7">
        <v>3466</v>
      </c>
      <c r="F2602" t="s">
        <v>357</v>
      </c>
      <c r="G2602" t="s">
        <v>17</v>
      </c>
      <c r="H2602" t="s">
        <v>18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2353</v>
      </c>
      <c r="O2602" s="10" t="s">
        <v>8351</v>
      </c>
      <c r="P2602" t="s">
        <v>8352</v>
      </c>
    </row>
    <row r="2603" spans="1:16" ht="58" hidden="1" x14ac:dyDescent="0.35">
      <c r="A2603">
        <v>2601</v>
      </c>
      <c r="B2603" s="5" t="s">
        <v>5285</v>
      </c>
      <c r="C2603" s="5" t="s">
        <v>5286</v>
      </c>
      <c r="D2603" s="6">
        <v>500</v>
      </c>
      <c r="E2603" s="7">
        <v>3307</v>
      </c>
      <c r="F2603" t="s">
        <v>16</v>
      </c>
      <c r="G2603" t="s">
        <v>17</v>
      </c>
      <c r="H2603" t="s">
        <v>18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5287</v>
      </c>
      <c r="O2603" s="10" t="s">
        <v>8334</v>
      </c>
      <c r="P2603" t="s">
        <v>8370</v>
      </c>
    </row>
    <row r="2604" spans="1:16" ht="43.5" hidden="1" x14ac:dyDescent="0.35">
      <c r="A2604">
        <v>2602</v>
      </c>
      <c r="B2604" s="5" t="s">
        <v>5288</v>
      </c>
      <c r="C2604" s="5" t="s">
        <v>5289</v>
      </c>
      <c r="D2604" s="6">
        <v>12000</v>
      </c>
      <c r="E2604" s="7">
        <v>39131</v>
      </c>
      <c r="F2604" t="s">
        <v>16</v>
      </c>
      <c r="G2604" t="s">
        <v>17</v>
      </c>
      <c r="H2604" t="s">
        <v>18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5287</v>
      </c>
      <c r="O2604" s="10" t="s">
        <v>8334</v>
      </c>
      <c r="P2604" t="s">
        <v>8370</v>
      </c>
    </row>
    <row r="2605" spans="1:16" ht="29" hidden="1" x14ac:dyDescent="0.35">
      <c r="A2605">
        <v>2603</v>
      </c>
      <c r="B2605" s="5" t="s">
        <v>5290</v>
      </c>
      <c r="C2605" s="5" t="s">
        <v>5291</v>
      </c>
      <c r="D2605" s="6">
        <v>1750</v>
      </c>
      <c r="E2605" s="7">
        <v>1776</v>
      </c>
      <c r="F2605" t="s">
        <v>16</v>
      </c>
      <c r="G2605" t="s">
        <v>17</v>
      </c>
      <c r="H2605" t="s">
        <v>18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5287</v>
      </c>
      <c r="O2605" s="10" t="s">
        <v>8334</v>
      </c>
      <c r="P2605" t="s">
        <v>8370</v>
      </c>
    </row>
    <row r="2606" spans="1:16" ht="43.5" hidden="1" x14ac:dyDescent="0.35">
      <c r="A2606">
        <v>2604</v>
      </c>
      <c r="B2606" s="5" t="s">
        <v>5292</v>
      </c>
      <c r="C2606" s="5" t="s">
        <v>5293</v>
      </c>
      <c r="D2606" s="6">
        <v>20000</v>
      </c>
      <c r="E2606" s="7">
        <v>20843.599999999999</v>
      </c>
      <c r="F2606" t="s">
        <v>16</v>
      </c>
      <c r="G2606" t="s">
        <v>17</v>
      </c>
      <c r="H2606" t="s">
        <v>18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5287</v>
      </c>
      <c r="O2606" s="10" t="s">
        <v>8334</v>
      </c>
      <c r="P2606" t="s">
        <v>8370</v>
      </c>
    </row>
    <row r="2607" spans="1:16" ht="43.5" hidden="1" x14ac:dyDescent="0.35">
      <c r="A2607">
        <v>2605</v>
      </c>
      <c r="B2607" s="5" t="s">
        <v>5294</v>
      </c>
      <c r="C2607" s="5" t="s">
        <v>5295</v>
      </c>
      <c r="D2607" s="6">
        <v>100000</v>
      </c>
      <c r="E2607" s="7">
        <v>107421.57</v>
      </c>
      <c r="F2607" t="s">
        <v>16</v>
      </c>
      <c r="G2607" t="s">
        <v>17</v>
      </c>
      <c r="H2607" t="s">
        <v>18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5287</v>
      </c>
      <c r="O2607" s="10" t="s">
        <v>8334</v>
      </c>
      <c r="P2607" t="s">
        <v>8370</v>
      </c>
    </row>
    <row r="2608" spans="1:16" ht="58" hidden="1" x14ac:dyDescent="0.35">
      <c r="A2608">
        <v>2606</v>
      </c>
      <c r="B2608" s="5" t="s">
        <v>5296</v>
      </c>
      <c r="C2608" s="5" t="s">
        <v>5297</v>
      </c>
      <c r="D2608" s="6">
        <v>11000</v>
      </c>
      <c r="E2608" s="7">
        <v>12106</v>
      </c>
      <c r="F2608" t="s">
        <v>16</v>
      </c>
      <c r="G2608" t="s">
        <v>17</v>
      </c>
      <c r="H2608" t="s">
        <v>18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5287</v>
      </c>
      <c r="O2608" s="10" t="s">
        <v>8334</v>
      </c>
      <c r="P2608" t="s">
        <v>8370</v>
      </c>
    </row>
    <row r="2609" spans="1:16" ht="43.5" hidden="1" x14ac:dyDescent="0.35">
      <c r="A2609">
        <v>2607</v>
      </c>
      <c r="B2609" s="5" t="s">
        <v>5298</v>
      </c>
      <c r="C2609" s="5" t="s">
        <v>5299</v>
      </c>
      <c r="D2609" s="6">
        <v>8000</v>
      </c>
      <c r="E2609" s="7">
        <v>32616</v>
      </c>
      <c r="F2609" t="s">
        <v>16</v>
      </c>
      <c r="G2609" t="s">
        <v>17</v>
      </c>
      <c r="H2609" t="s">
        <v>18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5287</v>
      </c>
      <c r="O2609" s="10" t="s">
        <v>8334</v>
      </c>
      <c r="P2609" t="s">
        <v>8370</v>
      </c>
    </row>
    <row r="2610" spans="1:16" ht="43.5" hidden="1" x14ac:dyDescent="0.35">
      <c r="A2610">
        <v>2608</v>
      </c>
      <c r="B2610" s="5" t="s">
        <v>5300</v>
      </c>
      <c r="C2610" s="5" t="s">
        <v>5301</v>
      </c>
      <c r="D2610" s="6">
        <v>8000</v>
      </c>
      <c r="E2610" s="7">
        <v>17914</v>
      </c>
      <c r="F2610" t="s">
        <v>16</v>
      </c>
      <c r="G2610" t="s">
        <v>17</v>
      </c>
      <c r="H2610" t="s">
        <v>18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5287</v>
      </c>
      <c r="O2610" s="10" t="s">
        <v>8334</v>
      </c>
      <c r="P2610" t="s">
        <v>8370</v>
      </c>
    </row>
    <row r="2611" spans="1:16" ht="58" hidden="1" x14ac:dyDescent="0.35">
      <c r="A2611">
        <v>2609</v>
      </c>
      <c r="B2611" s="5" t="s">
        <v>5302</v>
      </c>
      <c r="C2611" s="5" t="s">
        <v>5303</v>
      </c>
      <c r="D2611" s="6">
        <v>35000</v>
      </c>
      <c r="E2611" s="7">
        <v>106330.39</v>
      </c>
      <c r="F2611" t="s">
        <v>16</v>
      </c>
      <c r="G2611" t="s">
        <v>17</v>
      </c>
      <c r="H2611" t="s">
        <v>18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5287</v>
      </c>
      <c r="O2611" s="10" t="s">
        <v>8334</v>
      </c>
      <c r="P2611" t="s">
        <v>8370</v>
      </c>
    </row>
    <row r="2612" spans="1:16" ht="43.5" hidden="1" x14ac:dyDescent="0.35">
      <c r="A2612">
        <v>2610</v>
      </c>
      <c r="B2612" s="5" t="s">
        <v>5304</v>
      </c>
      <c r="C2612" s="5" t="s">
        <v>5305</v>
      </c>
      <c r="D2612" s="6">
        <v>22765</v>
      </c>
      <c r="E2612" s="7">
        <v>32172.66</v>
      </c>
      <c r="F2612" t="s">
        <v>16</v>
      </c>
      <c r="G2612" t="s">
        <v>17</v>
      </c>
      <c r="H2612" t="s">
        <v>18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5287</v>
      </c>
      <c r="O2612" s="10" t="s">
        <v>8334</v>
      </c>
      <c r="P2612" t="s">
        <v>8370</v>
      </c>
    </row>
    <row r="2613" spans="1:16" ht="58" hidden="1" x14ac:dyDescent="0.35">
      <c r="A2613">
        <v>2611</v>
      </c>
      <c r="B2613" s="5" t="s">
        <v>5306</v>
      </c>
      <c r="C2613" s="5" t="s">
        <v>5307</v>
      </c>
      <c r="D2613" s="6">
        <v>11000</v>
      </c>
      <c r="E2613" s="7">
        <v>306970</v>
      </c>
      <c r="F2613" t="s">
        <v>16</v>
      </c>
      <c r="G2613" t="s">
        <v>502</v>
      </c>
      <c r="H2613" t="s">
        <v>55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5287</v>
      </c>
      <c r="O2613" s="10" t="s">
        <v>8334</v>
      </c>
      <c r="P2613" t="s">
        <v>8370</v>
      </c>
    </row>
    <row r="2614" spans="1:16" ht="43.5" hidden="1" x14ac:dyDescent="0.35">
      <c r="A2614">
        <v>2612</v>
      </c>
      <c r="B2614" s="5" t="s">
        <v>5308</v>
      </c>
      <c r="C2614" s="5" t="s">
        <v>5309</v>
      </c>
      <c r="D2614" s="6">
        <v>10000</v>
      </c>
      <c r="E2614" s="7">
        <v>17176.13</v>
      </c>
      <c r="F2614" t="s">
        <v>16</v>
      </c>
      <c r="G2614" t="s">
        <v>17</v>
      </c>
      <c r="H2614" t="s">
        <v>18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5287</v>
      </c>
      <c r="O2614" s="10" t="s">
        <v>8334</v>
      </c>
      <c r="P2614" t="s">
        <v>8370</v>
      </c>
    </row>
    <row r="2615" spans="1:16" ht="43.5" hidden="1" x14ac:dyDescent="0.35">
      <c r="A2615">
        <v>2613</v>
      </c>
      <c r="B2615" s="5" t="s">
        <v>5310</v>
      </c>
      <c r="C2615" s="5" t="s">
        <v>5311</v>
      </c>
      <c r="D2615" s="6">
        <v>7500</v>
      </c>
      <c r="E2615" s="7">
        <v>7576</v>
      </c>
      <c r="F2615" t="s">
        <v>16</v>
      </c>
      <c r="G2615" t="s">
        <v>17</v>
      </c>
      <c r="H2615" t="s">
        <v>18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5287</v>
      </c>
      <c r="O2615" s="10" t="s">
        <v>8334</v>
      </c>
      <c r="P2615" t="s">
        <v>8370</v>
      </c>
    </row>
    <row r="2616" spans="1:16" ht="43.5" hidden="1" x14ac:dyDescent="0.35">
      <c r="A2616">
        <v>2614</v>
      </c>
      <c r="B2616" s="5" t="s">
        <v>5312</v>
      </c>
      <c r="C2616" s="5" t="s">
        <v>5313</v>
      </c>
      <c r="D2616" s="6">
        <v>10500</v>
      </c>
      <c r="E2616" s="7">
        <v>10710</v>
      </c>
      <c r="F2616" t="s">
        <v>16</v>
      </c>
      <c r="G2616" t="s">
        <v>17</v>
      </c>
      <c r="H2616" t="s">
        <v>18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5287</v>
      </c>
      <c r="O2616" s="10" t="s">
        <v>8334</v>
      </c>
      <c r="P2616" t="s">
        <v>8370</v>
      </c>
    </row>
    <row r="2617" spans="1:16" ht="43.5" hidden="1" x14ac:dyDescent="0.35">
      <c r="A2617">
        <v>2615</v>
      </c>
      <c r="B2617" s="5" t="s">
        <v>5314</v>
      </c>
      <c r="C2617" s="5" t="s">
        <v>5315</v>
      </c>
      <c r="D2617" s="6">
        <v>2001</v>
      </c>
      <c r="E2617" s="7">
        <v>3397</v>
      </c>
      <c r="F2617" t="s">
        <v>16</v>
      </c>
      <c r="G2617" t="s">
        <v>24</v>
      </c>
      <c r="H2617" t="s">
        <v>25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5287</v>
      </c>
      <c r="O2617" s="10" t="s">
        <v>8334</v>
      </c>
      <c r="P2617" t="s">
        <v>8370</v>
      </c>
    </row>
    <row r="2618" spans="1:16" ht="43.5" hidden="1" x14ac:dyDescent="0.35">
      <c r="A2618">
        <v>2616</v>
      </c>
      <c r="B2618" s="5" t="s">
        <v>5316</v>
      </c>
      <c r="C2618" s="5" t="s">
        <v>5317</v>
      </c>
      <c r="D2618" s="6">
        <v>25000</v>
      </c>
      <c r="E2618" s="7">
        <v>28633.5</v>
      </c>
      <c r="F2618" t="s">
        <v>16</v>
      </c>
      <c r="G2618" t="s">
        <v>17</v>
      </c>
      <c r="H2618" t="s">
        <v>18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5287</v>
      </c>
      <c r="O2618" s="10" t="s">
        <v>8334</v>
      </c>
      <c r="P2618" t="s">
        <v>8370</v>
      </c>
    </row>
    <row r="2619" spans="1:16" ht="43.5" hidden="1" x14ac:dyDescent="0.35">
      <c r="A2619">
        <v>2617</v>
      </c>
      <c r="B2619" s="5" t="s">
        <v>5318</v>
      </c>
      <c r="C2619" s="5" t="s">
        <v>5319</v>
      </c>
      <c r="D2619" s="6">
        <v>500</v>
      </c>
      <c r="E2619" s="7">
        <v>4388</v>
      </c>
      <c r="F2619" t="s">
        <v>16</v>
      </c>
      <c r="G2619" t="s">
        <v>17</v>
      </c>
      <c r="H2619" t="s">
        <v>18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5287</v>
      </c>
      <c r="O2619" s="10" t="s">
        <v>8334</v>
      </c>
      <c r="P2619" t="s">
        <v>8370</v>
      </c>
    </row>
    <row r="2620" spans="1:16" ht="29" hidden="1" x14ac:dyDescent="0.35">
      <c r="A2620">
        <v>2618</v>
      </c>
      <c r="B2620" s="5" t="s">
        <v>5320</v>
      </c>
      <c r="C2620" s="5" t="s">
        <v>5321</v>
      </c>
      <c r="D2620" s="6">
        <v>15000</v>
      </c>
      <c r="E2620" s="7">
        <v>15808</v>
      </c>
      <c r="F2620" t="s">
        <v>16</v>
      </c>
      <c r="G2620" t="s">
        <v>17</v>
      </c>
      <c r="H2620" t="s">
        <v>18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5287</v>
      </c>
      <c r="O2620" s="10" t="s">
        <v>8334</v>
      </c>
      <c r="P2620" t="s">
        <v>8370</v>
      </c>
    </row>
    <row r="2621" spans="1:16" ht="43.5" hidden="1" x14ac:dyDescent="0.35">
      <c r="A2621">
        <v>2619</v>
      </c>
      <c r="B2621" s="5" t="s">
        <v>5322</v>
      </c>
      <c r="C2621" s="5" t="s">
        <v>5323</v>
      </c>
      <c r="D2621" s="6">
        <v>1000</v>
      </c>
      <c r="E2621" s="7">
        <v>1884</v>
      </c>
      <c r="F2621" t="s">
        <v>16</v>
      </c>
      <c r="G2621" t="s">
        <v>17</v>
      </c>
      <c r="H2621" t="s">
        <v>18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5287</v>
      </c>
      <c r="O2621" s="10" t="s">
        <v>8334</v>
      </c>
      <c r="P2621" t="s">
        <v>8370</v>
      </c>
    </row>
    <row r="2622" spans="1:16" ht="43.5" hidden="1" x14ac:dyDescent="0.35">
      <c r="A2622">
        <v>2620</v>
      </c>
      <c r="B2622" s="5" t="s">
        <v>5324</v>
      </c>
      <c r="C2622" s="5" t="s">
        <v>5325</v>
      </c>
      <c r="D2622" s="6">
        <v>65000</v>
      </c>
      <c r="E2622" s="7">
        <v>93374</v>
      </c>
      <c r="F2622" t="s">
        <v>16</v>
      </c>
      <c r="G2622" t="s">
        <v>50</v>
      </c>
      <c r="H2622" t="s">
        <v>51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5287</v>
      </c>
      <c r="O2622" s="10" t="s">
        <v>8334</v>
      </c>
      <c r="P2622" t="s">
        <v>8370</v>
      </c>
    </row>
    <row r="2623" spans="1:16" ht="43.5" hidden="1" x14ac:dyDescent="0.35">
      <c r="A2623">
        <v>2621</v>
      </c>
      <c r="B2623" s="5" t="s">
        <v>5326</v>
      </c>
      <c r="C2623" s="5" t="s">
        <v>5327</v>
      </c>
      <c r="D2623" s="6">
        <v>15000</v>
      </c>
      <c r="E2623" s="7">
        <v>21882</v>
      </c>
      <c r="F2623" t="s">
        <v>16</v>
      </c>
      <c r="G2623" t="s">
        <v>17</v>
      </c>
      <c r="H2623" t="s">
        <v>18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5287</v>
      </c>
      <c r="O2623" s="10" t="s">
        <v>8334</v>
      </c>
      <c r="P2623" t="s">
        <v>8370</v>
      </c>
    </row>
    <row r="2624" spans="1:16" ht="43.5" hidden="1" x14ac:dyDescent="0.35">
      <c r="A2624">
        <v>2622</v>
      </c>
      <c r="B2624" s="5" t="s">
        <v>5328</v>
      </c>
      <c r="C2624" s="5" t="s">
        <v>5329</v>
      </c>
      <c r="D2624" s="6">
        <v>1500</v>
      </c>
      <c r="E2624" s="7">
        <v>1967.76</v>
      </c>
      <c r="F2624" t="s">
        <v>16</v>
      </c>
      <c r="G2624" t="s">
        <v>1224</v>
      </c>
      <c r="H2624" t="s">
        <v>55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5287</v>
      </c>
      <c r="O2624" s="10" t="s">
        <v>8334</v>
      </c>
      <c r="P2624" t="s">
        <v>8370</v>
      </c>
    </row>
    <row r="2625" spans="1:16" ht="43.5" hidden="1" x14ac:dyDescent="0.35">
      <c r="A2625">
        <v>2623</v>
      </c>
      <c r="B2625" s="5" t="s">
        <v>5330</v>
      </c>
      <c r="C2625" s="5" t="s">
        <v>5331</v>
      </c>
      <c r="D2625" s="6">
        <v>2000</v>
      </c>
      <c r="E2625" s="7">
        <v>2280</v>
      </c>
      <c r="F2625" t="s">
        <v>16</v>
      </c>
      <c r="G2625" t="s">
        <v>17</v>
      </c>
      <c r="H2625" t="s">
        <v>18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5287</v>
      </c>
      <c r="O2625" s="10" t="s">
        <v>8334</v>
      </c>
      <c r="P2625" t="s">
        <v>8370</v>
      </c>
    </row>
    <row r="2626" spans="1:16" ht="43.5" hidden="1" x14ac:dyDescent="0.35">
      <c r="A2626">
        <v>2624</v>
      </c>
      <c r="B2626" s="5" t="s">
        <v>5332</v>
      </c>
      <c r="C2626" s="5" t="s">
        <v>5333</v>
      </c>
      <c r="D2626" s="6">
        <v>8000</v>
      </c>
      <c r="E2626" s="7">
        <v>110353.65</v>
      </c>
      <c r="F2626" t="s">
        <v>16</v>
      </c>
      <c r="G2626" t="s">
        <v>17</v>
      </c>
      <c r="H2626" t="s">
        <v>18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5287</v>
      </c>
      <c r="O2626" s="10" t="s">
        <v>8334</v>
      </c>
      <c r="P2626" t="s">
        <v>8370</v>
      </c>
    </row>
    <row r="2627" spans="1:16" ht="58" hidden="1" x14ac:dyDescent="0.35">
      <c r="A2627">
        <v>2625</v>
      </c>
      <c r="B2627" s="5" t="s">
        <v>5334</v>
      </c>
      <c r="C2627" s="5" t="s">
        <v>5335</v>
      </c>
      <c r="D2627" s="6">
        <v>150</v>
      </c>
      <c r="E2627" s="7">
        <v>1434</v>
      </c>
      <c r="F2627" t="s">
        <v>16</v>
      </c>
      <c r="G2627" t="s">
        <v>502</v>
      </c>
      <c r="H2627" t="s">
        <v>55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5287</v>
      </c>
      <c r="O2627" s="10" t="s">
        <v>8334</v>
      </c>
      <c r="P2627" t="s">
        <v>8370</v>
      </c>
    </row>
    <row r="2628" spans="1:16" ht="43.5" hidden="1" x14ac:dyDescent="0.35">
      <c r="A2628">
        <v>2626</v>
      </c>
      <c r="B2628" s="5" t="s">
        <v>5336</v>
      </c>
      <c r="C2628" s="5" t="s">
        <v>5337</v>
      </c>
      <c r="D2628" s="6">
        <v>2500</v>
      </c>
      <c r="E2628" s="7">
        <v>2800</v>
      </c>
      <c r="F2628" t="s">
        <v>16</v>
      </c>
      <c r="G2628" t="s">
        <v>17</v>
      </c>
      <c r="H2628" t="s">
        <v>18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5287</v>
      </c>
      <c r="O2628" s="10" t="s">
        <v>8334</v>
      </c>
      <c r="P2628" t="s">
        <v>8370</v>
      </c>
    </row>
    <row r="2629" spans="1:16" ht="43.5" hidden="1" x14ac:dyDescent="0.35">
      <c r="A2629">
        <v>2627</v>
      </c>
      <c r="B2629" s="5" t="s">
        <v>5338</v>
      </c>
      <c r="C2629" s="5" t="s">
        <v>5339</v>
      </c>
      <c r="D2629" s="6">
        <v>150</v>
      </c>
      <c r="E2629" s="7">
        <v>970</v>
      </c>
      <c r="F2629" t="s">
        <v>16</v>
      </c>
      <c r="G2629" t="s">
        <v>17</v>
      </c>
      <c r="H2629" t="s">
        <v>18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5287</v>
      </c>
      <c r="O2629" s="10" t="s">
        <v>8334</v>
      </c>
      <c r="P2629" t="s">
        <v>8370</v>
      </c>
    </row>
    <row r="2630" spans="1:16" ht="43.5" hidden="1" x14ac:dyDescent="0.35">
      <c r="A2630">
        <v>2628</v>
      </c>
      <c r="B2630" s="5" t="s">
        <v>5340</v>
      </c>
      <c r="C2630" s="5" t="s">
        <v>5341</v>
      </c>
      <c r="D2630" s="6">
        <v>839</v>
      </c>
      <c r="E2630" s="7">
        <v>926</v>
      </c>
      <c r="F2630" t="s">
        <v>16</v>
      </c>
      <c r="G2630" t="s">
        <v>17</v>
      </c>
      <c r="H2630" t="s">
        <v>18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5287</v>
      </c>
      <c r="O2630" s="10" t="s">
        <v>8334</v>
      </c>
      <c r="P2630" t="s">
        <v>8370</v>
      </c>
    </row>
    <row r="2631" spans="1:16" ht="29" hidden="1" x14ac:dyDescent="0.35">
      <c r="A2631">
        <v>2629</v>
      </c>
      <c r="B2631" s="5" t="s">
        <v>5342</v>
      </c>
      <c r="C2631" s="5" t="s">
        <v>5343</v>
      </c>
      <c r="D2631" s="6">
        <v>5000</v>
      </c>
      <c r="E2631" s="7">
        <v>6387</v>
      </c>
      <c r="F2631" t="s">
        <v>16</v>
      </c>
      <c r="G2631" t="s">
        <v>24</v>
      </c>
      <c r="H2631" t="s">
        <v>25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5287</v>
      </c>
      <c r="O2631" s="10" t="s">
        <v>8334</v>
      </c>
      <c r="P2631" t="s">
        <v>8370</v>
      </c>
    </row>
    <row r="2632" spans="1:16" ht="43.5" hidden="1" x14ac:dyDescent="0.35">
      <c r="A2632">
        <v>2630</v>
      </c>
      <c r="B2632" s="5" t="s">
        <v>5344</v>
      </c>
      <c r="C2632" s="5" t="s">
        <v>5345</v>
      </c>
      <c r="D2632" s="6">
        <v>2000</v>
      </c>
      <c r="E2632" s="7">
        <v>3158</v>
      </c>
      <c r="F2632" t="s">
        <v>16</v>
      </c>
      <c r="G2632" t="s">
        <v>50</v>
      </c>
      <c r="H2632" t="s">
        <v>51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5287</v>
      </c>
      <c r="O2632" s="10" t="s">
        <v>8334</v>
      </c>
      <c r="P2632" t="s">
        <v>8370</v>
      </c>
    </row>
    <row r="2633" spans="1:16" ht="43.5" hidden="1" x14ac:dyDescent="0.35">
      <c r="A2633">
        <v>2631</v>
      </c>
      <c r="B2633" s="5" t="s">
        <v>5346</v>
      </c>
      <c r="C2633" s="5" t="s">
        <v>5347</v>
      </c>
      <c r="D2633" s="6">
        <v>20000</v>
      </c>
      <c r="E2633" s="7">
        <v>22933.05</v>
      </c>
      <c r="F2633" t="s">
        <v>16</v>
      </c>
      <c r="G2633" t="s">
        <v>17</v>
      </c>
      <c r="H2633" t="s">
        <v>18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5287</v>
      </c>
      <c r="O2633" s="10" t="s">
        <v>8334</v>
      </c>
      <c r="P2633" t="s">
        <v>8370</v>
      </c>
    </row>
    <row r="2634" spans="1:16" ht="43.5" hidden="1" x14ac:dyDescent="0.35">
      <c r="A2634">
        <v>2632</v>
      </c>
      <c r="B2634" s="5" t="s">
        <v>5348</v>
      </c>
      <c r="C2634" s="5" t="s">
        <v>5349</v>
      </c>
      <c r="D2634" s="6">
        <v>1070</v>
      </c>
      <c r="E2634" s="7">
        <v>1466</v>
      </c>
      <c r="F2634" t="s">
        <v>16</v>
      </c>
      <c r="G2634" t="s">
        <v>17</v>
      </c>
      <c r="H2634" t="s">
        <v>18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5287</v>
      </c>
      <c r="O2634" s="10" t="s">
        <v>8334</v>
      </c>
      <c r="P2634" t="s">
        <v>8370</v>
      </c>
    </row>
    <row r="2635" spans="1:16" ht="43.5" hidden="1" x14ac:dyDescent="0.35">
      <c r="A2635">
        <v>2633</v>
      </c>
      <c r="B2635" s="5" t="s">
        <v>5350</v>
      </c>
      <c r="C2635" s="5" t="s">
        <v>5351</v>
      </c>
      <c r="D2635" s="6">
        <v>5000</v>
      </c>
      <c r="E2635" s="7">
        <v>17731</v>
      </c>
      <c r="F2635" t="s">
        <v>16</v>
      </c>
      <c r="G2635" t="s">
        <v>17</v>
      </c>
      <c r="H2635" t="s">
        <v>18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5287</v>
      </c>
      <c r="O2635" s="10" t="s">
        <v>8334</v>
      </c>
      <c r="P2635" t="s">
        <v>8370</v>
      </c>
    </row>
    <row r="2636" spans="1:16" ht="43.5" hidden="1" x14ac:dyDescent="0.35">
      <c r="A2636">
        <v>2634</v>
      </c>
      <c r="B2636" s="5" t="s">
        <v>5352</v>
      </c>
      <c r="C2636" s="5" t="s">
        <v>5353</v>
      </c>
      <c r="D2636" s="6">
        <v>930</v>
      </c>
      <c r="E2636" s="7">
        <v>986</v>
      </c>
      <c r="F2636" t="s">
        <v>16</v>
      </c>
      <c r="G2636" t="s">
        <v>17</v>
      </c>
      <c r="H2636" t="s">
        <v>18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5287</v>
      </c>
      <c r="O2636" s="10" t="s">
        <v>8334</v>
      </c>
      <c r="P2636" t="s">
        <v>8370</v>
      </c>
    </row>
    <row r="2637" spans="1:16" ht="43.5" hidden="1" x14ac:dyDescent="0.35">
      <c r="A2637">
        <v>2635</v>
      </c>
      <c r="B2637" s="5" t="s">
        <v>5354</v>
      </c>
      <c r="C2637" s="5" t="s">
        <v>5355</v>
      </c>
      <c r="D2637" s="6">
        <v>11500</v>
      </c>
      <c r="E2637" s="7">
        <v>11500</v>
      </c>
      <c r="F2637" t="s">
        <v>16</v>
      </c>
      <c r="G2637" t="s">
        <v>159</v>
      </c>
      <c r="H2637" t="s">
        <v>160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5287</v>
      </c>
      <c r="O2637" s="10" t="s">
        <v>8334</v>
      </c>
      <c r="P2637" t="s">
        <v>8370</v>
      </c>
    </row>
    <row r="2638" spans="1:16" ht="58" hidden="1" x14ac:dyDescent="0.35">
      <c r="A2638">
        <v>2636</v>
      </c>
      <c r="B2638" s="5" t="s">
        <v>5356</v>
      </c>
      <c r="C2638" s="5" t="s">
        <v>5357</v>
      </c>
      <c r="D2638" s="6">
        <v>1000</v>
      </c>
      <c r="E2638" s="7">
        <v>1873</v>
      </c>
      <c r="F2638" t="s">
        <v>16</v>
      </c>
      <c r="G2638" t="s">
        <v>17</v>
      </c>
      <c r="H2638" t="s">
        <v>18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5287</v>
      </c>
      <c r="O2638" s="10" t="s">
        <v>8334</v>
      </c>
      <c r="P2638" t="s">
        <v>8370</v>
      </c>
    </row>
    <row r="2639" spans="1:16" ht="29" hidden="1" x14ac:dyDescent="0.35">
      <c r="A2639">
        <v>2637</v>
      </c>
      <c r="B2639" s="5" t="s">
        <v>5358</v>
      </c>
      <c r="C2639" s="5" t="s">
        <v>5359</v>
      </c>
      <c r="D2639" s="6">
        <v>500</v>
      </c>
      <c r="E2639" s="7">
        <v>831</v>
      </c>
      <c r="F2639" t="s">
        <v>16</v>
      </c>
      <c r="G2639" t="s">
        <v>17</v>
      </c>
      <c r="H2639" t="s">
        <v>18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5287</v>
      </c>
      <c r="O2639" s="10" t="s">
        <v>8334</v>
      </c>
      <c r="P2639" t="s">
        <v>8370</v>
      </c>
    </row>
    <row r="2640" spans="1:16" ht="43.5" hidden="1" x14ac:dyDescent="0.35">
      <c r="A2640">
        <v>2638</v>
      </c>
      <c r="B2640" s="5" t="s">
        <v>5360</v>
      </c>
      <c r="C2640" s="5" t="s">
        <v>5361</v>
      </c>
      <c r="D2640" s="6">
        <v>347</v>
      </c>
      <c r="E2640" s="7">
        <v>353</v>
      </c>
      <c r="F2640" t="s">
        <v>16</v>
      </c>
      <c r="G2640" t="s">
        <v>17</v>
      </c>
      <c r="H2640" t="s">
        <v>18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5287</v>
      </c>
      <c r="O2640" s="10" t="s">
        <v>8334</v>
      </c>
      <c r="P2640" t="s">
        <v>8370</v>
      </c>
    </row>
    <row r="2641" spans="1:16" ht="43.5" hidden="1" x14ac:dyDescent="0.35">
      <c r="A2641">
        <v>2639</v>
      </c>
      <c r="B2641" s="5" t="s">
        <v>5362</v>
      </c>
      <c r="C2641" s="5" t="s">
        <v>5363</v>
      </c>
      <c r="D2641" s="6">
        <v>300</v>
      </c>
      <c r="E2641" s="7">
        <v>492</v>
      </c>
      <c r="F2641" t="s">
        <v>16</v>
      </c>
      <c r="G2641" t="s">
        <v>24</v>
      </c>
      <c r="H2641" t="s">
        <v>25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5287</v>
      </c>
      <c r="O2641" s="10" t="s">
        <v>8334</v>
      </c>
      <c r="P2641" t="s">
        <v>8370</v>
      </c>
    </row>
    <row r="2642" spans="1:16" ht="58" hidden="1" x14ac:dyDescent="0.35">
      <c r="A2642">
        <v>2640</v>
      </c>
      <c r="B2642" s="5" t="s">
        <v>5364</v>
      </c>
      <c r="C2642" s="5" t="s">
        <v>5365</v>
      </c>
      <c r="D2642" s="6">
        <v>3000</v>
      </c>
      <c r="E2642" s="7">
        <v>3170</v>
      </c>
      <c r="F2642" t="s">
        <v>16</v>
      </c>
      <c r="G2642" t="s">
        <v>17</v>
      </c>
      <c r="H2642" t="s">
        <v>18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5287</v>
      </c>
      <c r="O2642" s="10" t="s">
        <v>8334</v>
      </c>
      <c r="P2642" t="s">
        <v>8370</v>
      </c>
    </row>
    <row r="2643" spans="1:16" ht="29" hidden="1" x14ac:dyDescent="0.35">
      <c r="A2643">
        <v>2641</v>
      </c>
      <c r="B2643" s="5" t="s">
        <v>5366</v>
      </c>
      <c r="C2643" s="5" t="s">
        <v>5367</v>
      </c>
      <c r="D2643" s="6">
        <v>1500</v>
      </c>
      <c r="E2643" s="7">
        <v>15</v>
      </c>
      <c r="F2643" t="s">
        <v>357</v>
      </c>
      <c r="G2643" t="s">
        <v>17</v>
      </c>
      <c r="H2643" t="s">
        <v>18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5287</v>
      </c>
      <c r="O2643" s="10" t="s">
        <v>8334</v>
      </c>
      <c r="P2643" t="s">
        <v>8370</v>
      </c>
    </row>
    <row r="2644" spans="1:16" ht="58" hidden="1" x14ac:dyDescent="0.35">
      <c r="A2644">
        <v>2642</v>
      </c>
      <c r="B2644" s="5" t="s">
        <v>5368</v>
      </c>
      <c r="C2644" s="5" t="s">
        <v>5369</v>
      </c>
      <c r="D2644" s="6">
        <v>500000</v>
      </c>
      <c r="E2644" s="7">
        <v>0</v>
      </c>
      <c r="F2644" t="s">
        <v>357</v>
      </c>
      <c r="G2644" t="s">
        <v>502</v>
      </c>
      <c r="H2644" t="s">
        <v>55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5287</v>
      </c>
      <c r="O2644" s="10" t="s">
        <v>8334</v>
      </c>
      <c r="P2644" t="s">
        <v>8370</v>
      </c>
    </row>
    <row r="2645" spans="1:16" ht="58" hidden="1" x14ac:dyDescent="0.35">
      <c r="A2645">
        <v>2643</v>
      </c>
      <c r="B2645" s="5" t="s">
        <v>5370</v>
      </c>
      <c r="C2645" s="5" t="s">
        <v>5371</v>
      </c>
      <c r="D2645" s="6">
        <v>1000000</v>
      </c>
      <c r="E2645" s="7">
        <v>335597.31</v>
      </c>
      <c r="F2645" t="s">
        <v>272</v>
      </c>
      <c r="G2645" t="s">
        <v>17</v>
      </c>
      <c r="H2645" t="s">
        <v>18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5287</v>
      </c>
      <c r="O2645" s="10" t="s">
        <v>8334</v>
      </c>
      <c r="P2645" t="s">
        <v>8370</v>
      </c>
    </row>
    <row r="2646" spans="1:16" ht="43.5" hidden="1" x14ac:dyDescent="0.35">
      <c r="A2646">
        <v>2644</v>
      </c>
      <c r="B2646" s="5" t="s">
        <v>5372</v>
      </c>
      <c r="C2646" s="5" t="s">
        <v>5373</v>
      </c>
      <c r="D2646" s="6">
        <v>100000</v>
      </c>
      <c r="E2646" s="7">
        <v>2053</v>
      </c>
      <c r="F2646" t="s">
        <v>272</v>
      </c>
      <c r="G2646" t="s">
        <v>17</v>
      </c>
      <c r="H2646" t="s">
        <v>18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5287</v>
      </c>
      <c r="O2646" s="10" t="s">
        <v>8334</v>
      </c>
      <c r="P2646" t="s">
        <v>8370</v>
      </c>
    </row>
    <row r="2647" spans="1:16" ht="43.5" hidden="1" x14ac:dyDescent="0.35">
      <c r="A2647">
        <v>2645</v>
      </c>
      <c r="B2647" s="5" t="s">
        <v>5374</v>
      </c>
      <c r="C2647" s="5" t="s">
        <v>5375</v>
      </c>
      <c r="D2647" s="6">
        <v>20000</v>
      </c>
      <c r="E2647" s="7">
        <v>2100</v>
      </c>
      <c r="F2647" t="s">
        <v>272</v>
      </c>
      <c r="G2647" t="s">
        <v>50</v>
      </c>
      <c r="H2647" t="s">
        <v>51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5287</v>
      </c>
      <c r="O2647" s="10" t="s">
        <v>8334</v>
      </c>
      <c r="P2647" t="s">
        <v>8370</v>
      </c>
    </row>
    <row r="2648" spans="1:16" ht="43.5" hidden="1" x14ac:dyDescent="0.35">
      <c r="A2648">
        <v>2646</v>
      </c>
      <c r="B2648" s="5" t="s">
        <v>5376</v>
      </c>
      <c r="C2648" s="5" t="s">
        <v>5377</v>
      </c>
      <c r="D2648" s="6">
        <v>500000</v>
      </c>
      <c r="E2648" s="7">
        <v>42086.42</v>
      </c>
      <c r="F2648" t="s">
        <v>272</v>
      </c>
      <c r="G2648" t="s">
        <v>17</v>
      </c>
      <c r="H2648" t="s">
        <v>18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5287</v>
      </c>
      <c r="O2648" s="10" t="s">
        <v>8334</v>
      </c>
      <c r="P2648" t="s">
        <v>8370</v>
      </c>
    </row>
    <row r="2649" spans="1:16" ht="43.5" hidden="1" x14ac:dyDescent="0.35">
      <c r="A2649">
        <v>2647</v>
      </c>
      <c r="B2649" s="5" t="s">
        <v>5378</v>
      </c>
      <c r="C2649" s="5" t="s">
        <v>5379</v>
      </c>
      <c r="D2649" s="6">
        <v>2500</v>
      </c>
      <c r="E2649" s="7">
        <v>36</v>
      </c>
      <c r="F2649" t="s">
        <v>272</v>
      </c>
      <c r="G2649" t="s">
        <v>159</v>
      </c>
      <c r="H2649" t="s">
        <v>160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5287</v>
      </c>
      <c r="O2649" s="10" t="s">
        <v>8334</v>
      </c>
      <c r="P2649" t="s">
        <v>8370</v>
      </c>
    </row>
    <row r="2650" spans="1:16" ht="58" hidden="1" x14ac:dyDescent="0.35">
      <c r="A2650">
        <v>2648</v>
      </c>
      <c r="B2650" s="5" t="s">
        <v>5380</v>
      </c>
      <c r="C2650" s="5" t="s">
        <v>5381</v>
      </c>
      <c r="D2650" s="6">
        <v>12000</v>
      </c>
      <c r="E2650" s="7">
        <v>106</v>
      </c>
      <c r="F2650" t="s">
        <v>272</v>
      </c>
      <c r="G2650" t="s">
        <v>17</v>
      </c>
      <c r="H2650" t="s">
        <v>18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5287</v>
      </c>
      <c r="O2650" s="10" t="s">
        <v>8334</v>
      </c>
      <c r="P2650" t="s">
        <v>8370</v>
      </c>
    </row>
    <row r="2651" spans="1:16" ht="29" hidden="1" x14ac:dyDescent="0.35">
      <c r="A2651">
        <v>2649</v>
      </c>
      <c r="B2651" s="5" t="s">
        <v>5382</v>
      </c>
      <c r="C2651" s="5" t="s">
        <v>5383</v>
      </c>
      <c r="D2651" s="6">
        <v>125000</v>
      </c>
      <c r="E2651" s="7">
        <v>124</v>
      </c>
      <c r="F2651" t="s">
        <v>272</v>
      </c>
      <c r="G2651" t="s">
        <v>17</v>
      </c>
      <c r="H2651" t="s">
        <v>18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5287</v>
      </c>
      <c r="O2651" s="10" t="s">
        <v>8334</v>
      </c>
      <c r="P2651" t="s">
        <v>8370</v>
      </c>
    </row>
    <row r="2652" spans="1:16" ht="58" hidden="1" x14ac:dyDescent="0.35">
      <c r="A2652">
        <v>2650</v>
      </c>
      <c r="B2652" s="5" t="s">
        <v>5384</v>
      </c>
      <c r="C2652" s="5" t="s">
        <v>5385</v>
      </c>
      <c r="D2652" s="6">
        <v>60000</v>
      </c>
      <c r="E2652" s="7">
        <v>358</v>
      </c>
      <c r="F2652" t="s">
        <v>272</v>
      </c>
      <c r="G2652" t="s">
        <v>17</v>
      </c>
      <c r="H2652" t="s">
        <v>18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5287</v>
      </c>
      <c r="O2652" s="10" t="s">
        <v>8334</v>
      </c>
      <c r="P2652" t="s">
        <v>8370</v>
      </c>
    </row>
    <row r="2653" spans="1:16" ht="43.5" hidden="1" x14ac:dyDescent="0.35">
      <c r="A2653">
        <v>2651</v>
      </c>
      <c r="B2653" s="5" t="s">
        <v>5386</v>
      </c>
      <c r="C2653" s="5" t="s">
        <v>5387</v>
      </c>
      <c r="D2653" s="6">
        <v>280000</v>
      </c>
      <c r="E2653" s="7">
        <v>5233</v>
      </c>
      <c r="F2653" t="s">
        <v>272</v>
      </c>
      <c r="G2653" t="s">
        <v>17</v>
      </c>
      <c r="H2653" t="s">
        <v>18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5287</v>
      </c>
      <c r="O2653" s="10" t="s">
        <v>8334</v>
      </c>
      <c r="P2653" t="s">
        <v>8370</v>
      </c>
    </row>
    <row r="2654" spans="1:16" ht="43.5" hidden="1" x14ac:dyDescent="0.35">
      <c r="A2654">
        <v>2652</v>
      </c>
      <c r="B2654" s="5" t="s">
        <v>5388</v>
      </c>
      <c r="C2654" s="5" t="s">
        <v>5389</v>
      </c>
      <c r="D2654" s="6">
        <v>100000</v>
      </c>
      <c r="E2654" s="7">
        <v>885</v>
      </c>
      <c r="F2654" t="s">
        <v>272</v>
      </c>
      <c r="G2654" t="s">
        <v>50</v>
      </c>
      <c r="H2654" t="s">
        <v>51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5287</v>
      </c>
      <c r="O2654" s="10" t="s">
        <v>8334</v>
      </c>
      <c r="P2654" t="s">
        <v>8370</v>
      </c>
    </row>
    <row r="2655" spans="1:16" ht="43.5" hidden="1" x14ac:dyDescent="0.35">
      <c r="A2655">
        <v>2653</v>
      </c>
      <c r="B2655" s="5" t="s">
        <v>5390</v>
      </c>
      <c r="C2655" s="5" t="s">
        <v>5391</v>
      </c>
      <c r="D2655" s="6">
        <v>51000</v>
      </c>
      <c r="E2655" s="7">
        <v>5876</v>
      </c>
      <c r="F2655" t="s">
        <v>272</v>
      </c>
      <c r="G2655" t="s">
        <v>17</v>
      </c>
      <c r="H2655" t="s">
        <v>18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5287</v>
      </c>
      <c r="O2655" s="10" t="s">
        <v>8334</v>
      </c>
      <c r="P2655" t="s">
        <v>8370</v>
      </c>
    </row>
    <row r="2656" spans="1:16" ht="43.5" hidden="1" x14ac:dyDescent="0.35">
      <c r="A2656">
        <v>2654</v>
      </c>
      <c r="B2656" s="5" t="s">
        <v>5392</v>
      </c>
      <c r="C2656" s="5" t="s">
        <v>5393</v>
      </c>
      <c r="D2656" s="6">
        <v>100000</v>
      </c>
      <c r="E2656" s="7">
        <v>51</v>
      </c>
      <c r="F2656" t="s">
        <v>272</v>
      </c>
      <c r="G2656" t="s">
        <v>17</v>
      </c>
      <c r="H2656" t="s">
        <v>18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5287</v>
      </c>
      <c r="O2656" s="10" t="s">
        <v>8334</v>
      </c>
      <c r="P2656" t="s">
        <v>8370</v>
      </c>
    </row>
    <row r="2657" spans="1:16" hidden="1" x14ac:dyDescent="0.35">
      <c r="A2657">
        <v>2655</v>
      </c>
      <c r="B2657" s="5" t="s">
        <v>5394</v>
      </c>
      <c r="C2657" s="5" t="s">
        <v>5395</v>
      </c>
      <c r="D2657" s="6">
        <v>15000</v>
      </c>
      <c r="E2657" s="7">
        <v>3155</v>
      </c>
      <c r="F2657" t="s">
        <v>272</v>
      </c>
      <c r="G2657" t="s">
        <v>17</v>
      </c>
      <c r="H2657" t="s">
        <v>18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5287</v>
      </c>
      <c r="O2657" s="10" t="s">
        <v>8334</v>
      </c>
      <c r="P2657" t="s">
        <v>8370</v>
      </c>
    </row>
    <row r="2658" spans="1:16" ht="29" hidden="1" x14ac:dyDescent="0.35">
      <c r="A2658">
        <v>2656</v>
      </c>
      <c r="B2658" s="5" t="s">
        <v>5396</v>
      </c>
      <c r="C2658" s="5" t="s">
        <v>5397</v>
      </c>
      <c r="D2658" s="6">
        <v>150000</v>
      </c>
      <c r="E2658" s="7">
        <v>17155</v>
      </c>
      <c r="F2658" t="s">
        <v>272</v>
      </c>
      <c r="G2658" t="s">
        <v>17</v>
      </c>
      <c r="H2658" t="s">
        <v>18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5287</v>
      </c>
      <c r="O2658" s="10" t="s">
        <v>8334</v>
      </c>
      <c r="P2658" t="s">
        <v>8370</v>
      </c>
    </row>
    <row r="2659" spans="1:16" ht="43.5" hidden="1" x14ac:dyDescent="0.35">
      <c r="A2659">
        <v>2657</v>
      </c>
      <c r="B2659" s="5" t="s">
        <v>5398</v>
      </c>
      <c r="C2659" s="5" t="s">
        <v>5399</v>
      </c>
      <c r="D2659" s="6">
        <v>30000</v>
      </c>
      <c r="E2659" s="7">
        <v>5621.38</v>
      </c>
      <c r="F2659" t="s">
        <v>272</v>
      </c>
      <c r="G2659" t="s">
        <v>17</v>
      </c>
      <c r="H2659" t="s">
        <v>18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5287</v>
      </c>
      <c r="O2659" s="10" t="s">
        <v>8334</v>
      </c>
      <c r="P2659" t="s">
        <v>8370</v>
      </c>
    </row>
    <row r="2660" spans="1:16" ht="43.5" hidden="1" x14ac:dyDescent="0.35">
      <c r="A2660">
        <v>2658</v>
      </c>
      <c r="B2660" s="5" t="s">
        <v>5400</v>
      </c>
      <c r="C2660" s="5" t="s">
        <v>5401</v>
      </c>
      <c r="D2660" s="6">
        <v>98000</v>
      </c>
      <c r="E2660" s="7">
        <v>91</v>
      </c>
      <c r="F2660" t="s">
        <v>272</v>
      </c>
      <c r="G2660" t="s">
        <v>17</v>
      </c>
      <c r="H2660" t="s">
        <v>18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5287</v>
      </c>
      <c r="O2660" s="10" t="s">
        <v>8334</v>
      </c>
      <c r="P2660" t="s">
        <v>8370</v>
      </c>
    </row>
    <row r="2661" spans="1:16" hidden="1" x14ac:dyDescent="0.35">
      <c r="A2661">
        <v>2659</v>
      </c>
      <c r="B2661" s="5" t="s">
        <v>5402</v>
      </c>
      <c r="C2661" s="5" t="s">
        <v>5403</v>
      </c>
      <c r="D2661" s="6">
        <v>49000</v>
      </c>
      <c r="E2661" s="7">
        <v>1333</v>
      </c>
      <c r="F2661" t="s">
        <v>272</v>
      </c>
      <c r="G2661" t="s">
        <v>17</v>
      </c>
      <c r="H2661" t="s">
        <v>18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5287</v>
      </c>
      <c r="O2661" s="10" t="s">
        <v>8334</v>
      </c>
      <c r="P2661" t="s">
        <v>8370</v>
      </c>
    </row>
    <row r="2662" spans="1:16" ht="58" hidden="1" x14ac:dyDescent="0.35">
      <c r="A2662">
        <v>2660</v>
      </c>
      <c r="B2662" s="5" t="s">
        <v>5404</v>
      </c>
      <c r="C2662" s="5" t="s">
        <v>5405</v>
      </c>
      <c r="D2662" s="6">
        <v>20000</v>
      </c>
      <c r="E2662" s="7">
        <v>19</v>
      </c>
      <c r="F2662" t="s">
        <v>272</v>
      </c>
      <c r="G2662" t="s">
        <v>17</v>
      </c>
      <c r="H2662" t="s">
        <v>18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5287</v>
      </c>
      <c r="O2662" s="10" t="s">
        <v>8334</v>
      </c>
      <c r="P2662" t="s">
        <v>8370</v>
      </c>
    </row>
    <row r="2663" spans="1:16" ht="43.5" hidden="1" x14ac:dyDescent="0.35">
      <c r="A2663">
        <v>2661</v>
      </c>
      <c r="B2663" s="5" t="s">
        <v>5406</v>
      </c>
      <c r="C2663" s="5" t="s">
        <v>5407</v>
      </c>
      <c r="D2663" s="6">
        <v>5000</v>
      </c>
      <c r="E2663" s="7">
        <v>5145</v>
      </c>
      <c r="F2663" t="s">
        <v>16</v>
      </c>
      <c r="G2663" t="s">
        <v>17</v>
      </c>
      <c r="H2663" t="s">
        <v>18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5408</v>
      </c>
      <c r="O2663" s="10" t="s">
        <v>8334</v>
      </c>
      <c r="P2663" t="s">
        <v>8371</v>
      </c>
    </row>
    <row r="2664" spans="1:16" ht="43.5" hidden="1" x14ac:dyDescent="0.35">
      <c r="A2664">
        <v>2662</v>
      </c>
      <c r="B2664" s="5" t="s">
        <v>5409</v>
      </c>
      <c r="C2664" s="5" t="s">
        <v>5410</v>
      </c>
      <c r="D2664" s="6">
        <v>20000</v>
      </c>
      <c r="E2664" s="7">
        <v>21360</v>
      </c>
      <c r="F2664" t="s">
        <v>16</v>
      </c>
      <c r="G2664" t="s">
        <v>17</v>
      </c>
      <c r="H2664" t="s">
        <v>18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5408</v>
      </c>
      <c r="O2664" s="10" t="s">
        <v>8334</v>
      </c>
      <c r="P2664" t="s">
        <v>8371</v>
      </c>
    </row>
    <row r="2665" spans="1:16" ht="43.5" hidden="1" x14ac:dyDescent="0.35">
      <c r="A2665">
        <v>2663</v>
      </c>
      <c r="B2665" s="5" t="s">
        <v>5411</v>
      </c>
      <c r="C2665" s="5" t="s">
        <v>5412</v>
      </c>
      <c r="D2665" s="6">
        <v>20000</v>
      </c>
      <c r="E2665" s="7">
        <v>20919.25</v>
      </c>
      <c r="F2665" t="s">
        <v>16</v>
      </c>
      <c r="G2665" t="s">
        <v>159</v>
      </c>
      <c r="H2665" t="s">
        <v>160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5408</v>
      </c>
      <c r="O2665" s="10" t="s">
        <v>8334</v>
      </c>
      <c r="P2665" t="s">
        <v>8371</v>
      </c>
    </row>
    <row r="2666" spans="1:16" ht="43.5" hidden="1" x14ac:dyDescent="0.35">
      <c r="A2666">
        <v>2664</v>
      </c>
      <c r="B2666" s="5" t="s">
        <v>5413</v>
      </c>
      <c r="C2666" s="5" t="s">
        <v>5414</v>
      </c>
      <c r="D2666" s="6">
        <v>17500</v>
      </c>
      <c r="E2666" s="7">
        <v>18100</v>
      </c>
      <c r="F2666" t="s">
        <v>16</v>
      </c>
      <c r="G2666" t="s">
        <v>17</v>
      </c>
      <c r="H2666" t="s">
        <v>18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5408</v>
      </c>
      <c r="O2666" s="10" t="s">
        <v>8334</v>
      </c>
      <c r="P2666" t="s">
        <v>8371</v>
      </c>
    </row>
    <row r="2667" spans="1:16" ht="43.5" hidden="1" x14ac:dyDescent="0.35">
      <c r="A2667">
        <v>2665</v>
      </c>
      <c r="B2667" s="5" t="s">
        <v>5415</v>
      </c>
      <c r="C2667" s="5" t="s">
        <v>5416</v>
      </c>
      <c r="D2667" s="6">
        <v>3500</v>
      </c>
      <c r="E2667" s="7">
        <v>4310</v>
      </c>
      <c r="F2667" t="s">
        <v>16</v>
      </c>
      <c r="G2667" t="s">
        <v>17</v>
      </c>
      <c r="H2667" t="s">
        <v>18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5408</v>
      </c>
      <c r="O2667" s="10" t="s">
        <v>8334</v>
      </c>
      <c r="P2667" t="s">
        <v>8371</v>
      </c>
    </row>
    <row r="2668" spans="1:16" ht="43.5" hidden="1" x14ac:dyDescent="0.35">
      <c r="A2668">
        <v>2666</v>
      </c>
      <c r="B2668" s="5" t="s">
        <v>5417</v>
      </c>
      <c r="C2668" s="5" t="s">
        <v>5418</v>
      </c>
      <c r="D2668" s="6">
        <v>10000</v>
      </c>
      <c r="E2668" s="7">
        <v>15929.51</v>
      </c>
      <c r="F2668" t="s">
        <v>16</v>
      </c>
      <c r="G2668" t="s">
        <v>17</v>
      </c>
      <c r="H2668" t="s">
        <v>18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5408</v>
      </c>
      <c r="O2668" s="10" t="s">
        <v>8334</v>
      </c>
      <c r="P2668" t="s">
        <v>8371</v>
      </c>
    </row>
    <row r="2669" spans="1:16" ht="58" hidden="1" x14ac:dyDescent="0.35">
      <c r="A2669">
        <v>2667</v>
      </c>
      <c r="B2669" s="5" t="s">
        <v>5419</v>
      </c>
      <c r="C2669" s="5" t="s">
        <v>5420</v>
      </c>
      <c r="D2669" s="6">
        <v>1500</v>
      </c>
      <c r="E2669" s="7">
        <v>1660</v>
      </c>
      <c r="F2669" t="s">
        <v>16</v>
      </c>
      <c r="G2669" t="s">
        <v>17</v>
      </c>
      <c r="H2669" t="s">
        <v>18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5408</v>
      </c>
      <c r="O2669" s="10" t="s">
        <v>8334</v>
      </c>
      <c r="P2669" t="s">
        <v>8371</v>
      </c>
    </row>
    <row r="2670" spans="1:16" ht="29" hidden="1" x14ac:dyDescent="0.35">
      <c r="A2670">
        <v>2668</v>
      </c>
      <c r="B2670" s="5" t="s">
        <v>5421</v>
      </c>
      <c r="C2670" s="5" t="s">
        <v>5422</v>
      </c>
      <c r="D2670" s="6">
        <v>1000</v>
      </c>
      <c r="E2670" s="7">
        <v>1707</v>
      </c>
      <c r="F2670" t="s">
        <v>16</v>
      </c>
      <c r="G2670" t="s">
        <v>159</v>
      </c>
      <c r="H2670" t="s">
        <v>160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5408</v>
      </c>
      <c r="O2670" s="10" t="s">
        <v>8334</v>
      </c>
      <c r="P2670" t="s">
        <v>8371</v>
      </c>
    </row>
    <row r="2671" spans="1:16" ht="43.5" hidden="1" x14ac:dyDescent="0.35">
      <c r="A2671">
        <v>2669</v>
      </c>
      <c r="B2671" s="5" t="s">
        <v>5423</v>
      </c>
      <c r="C2671" s="5" t="s">
        <v>5424</v>
      </c>
      <c r="D2671" s="6">
        <v>800</v>
      </c>
      <c r="E2671" s="7">
        <v>1001</v>
      </c>
      <c r="F2671" t="s">
        <v>16</v>
      </c>
      <c r="G2671" t="s">
        <v>17</v>
      </c>
      <c r="H2671" t="s">
        <v>18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5408</v>
      </c>
      <c r="O2671" s="10" t="s">
        <v>8334</v>
      </c>
      <c r="P2671" t="s">
        <v>8371</v>
      </c>
    </row>
    <row r="2672" spans="1:16" ht="43.5" hidden="1" x14ac:dyDescent="0.35">
      <c r="A2672">
        <v>2670</v>
      </c>
      <c r="B2672" s="5" t="s">
        <v>5425</v>
      </c>
      <c r="C2672" s="5" t="s">
        <v>5426</v>
      </c>
      <c r="D2672" s="6">
        <v>38888</v>
      </c>
      <c r="E2672" s="7">
        <v>2495</v>
      </c>
      <c r="F2672" t="s">
        <v>357</v>
      </c>
      <c r="G2672" t="s">
        <v>50</v>
      </c>
      <c r="H2672" t="s">
        <v>51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5408</v>
      </c>
      <c r="O2672" s="10" t="s">
        <v>8334</v>
      </c>
      <c r="P2672" t="s">
        <v>8371</v>
      </c>
    </row>
    <row r="2673" spans="1:16" ht="43.5" hidden="1" x14ac:dyDescent="0.35">
      <c r="A2673">
        <v>2671</v>
      </c>
      <c r="B2673" s="5" t="s">
        <v>5427</v>
      </c>
      <c r="C2673" s="5" t="s">
        <v>5428</v>
      </c>
      <c r="D2673" s="6">
        <v>25000</v>
      </c>
      <c r="E2673" s="7">
        <v>2836</v>
      </c>
      <c r="F2673" t="s">
        <v>357</v>
      </c>
      <c r="G2673" t="s">
        <v>17</v>
      </c>
      <c r="H2673" t="s">
        <v>18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5408</v>
      </c>
      <c r="O2673" s="10" t="s">
        <v>8334</v>
      </c>
      <c r="P2673" t="s">
        <v>8371</v>
      </c>
    </row>
    <row r="2674" spans="1:16" ht="58" hidden="1" x14ac:dyDescent="0.35">
      <c r="A2674">
        <v>2672</v>
      </c>
      <c r="B2674" s="5" t="s">
        <v>5429</v>
      </c>
      <c r="C2674" s="5" t="s">
        <v>5430</v>
      </c>
      <c r="D2674" s="6">
        <v>10000</v>
      </c>
      <c r="E2674" s="7">
        <v>3319</v>
      </c>
      <c r="F2674" t="s">
        <v>357</v>
      </c>
      <c r="G2674" t="s">
        <v>17</v>
      </c>
      <c r="H2674" t="s">
        <v>18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5408</v>
      </c>
      <c r="O2674" s="10" t="s">
        <v>8334</v>
      </c>
      <c r="P2674" t="s">
        <v>8371</v>
      </c>
    </row>
    <row r="2675" spans="1:16" ht="58" hidden="1" x14ac:dyDescent="0.35">
      <c r="A2675">
        <v>2673</v>
      </c>
      <c r="B2675" s="5" t="s">
        <v>5431</v>
      </c>
      <c r="C2675" s="5" t="s">
        <v>5432</v>
      </c>
      <c r="D2675" s="6">
        <v>40000</v>
      </c>
      <c r="E2675" s="7">
        <v>11032</v>
      </c>
      <c r="F2675" t="s">
        <v>357</v>
      </c>
      <c r="G2675" t="s">
        <v>17</v>
      </c>
      <c r="H2675" t="s">
        <v>18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5408</v>
      </c>
      <c r="O2675" s="10" t="s">
        <v>8334</v>
      </c>
      <c r="P2675" t="s">
        <v>8371</v>
      </c>
    </row>
    <row r="2676" spans="1:16" ht="58" hidden="1" x14ac:dyDescent="0.35">
      <c r="A2676">
        <v>2674</v>
      </c>
      <c r="B2676" s="5" t="s">
        <v>5433</v>
      </c>
      <c r="C2676" s="5" t="s">
        <v>5434</v>
      </c>
      <c r="D2676" s="6">
        <v>35000</v>
      </c>
      <c r="E2676" s="7">
        <v>21994</v>
      </c>
      <c r="F2676" t="s">
        <v>357</v>
      </c>
      <c r="G2676" t="s">
        <v>17</v>
      </c>
      <c r="H2676" t="s">
        <v>18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5408</v>
      </c>
      <c r="O2676" s="10" t="s">
        <v>8334</v>
      </c>
      <c r="P2676" t="s">
        <v>8371</v>
      </c>
    </row>
    <row r="2677" spans="1:16" ht="58" hidden="1" x14ac:dyDescent="0.35">
      <c r="A2677">
        <v>2675</v>
      </c>
      <c r="B2677" s="5" t="s">
        <v>5435</v>
      </c>
      <c r="C2677" s="5" t="s">
        <v>5436</v>
      </c>
      <c r="D2677" s="6">
        <v>25000</v>
      </c>
      <c r="E2677" s="7">
        <v>1897</v>
      </c>
      <c r="F2677" t="s">
        <v>357</v>
      </c>
      <c r="G2677" t="s">
        <v>17</v>
      </c>
      <c r="H2677" t="s">
        <v>18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5408</v>
      </c>
      <c r="O2677" s="10" t="s">
        <v>8334</v>
      </c>
      <c r="P2677" t="s">
        <v>8371</v>
      </c>
    </row>
    <row r="2678" spans="1:16" ht="43.5" hidden="1" x14ac:dyDescent="0.35">
      <c r="A2678">
        <v>2676</v>
      </c>
      <c r="B2678" s="5" t="s">
        <v>5437</v>
      </c>
      <c r="C2678" s="5" t="s">
        <v>5438</v>
      </c>
      <c r="D2678" s="6">
        <v>2100</v>
      </c>
      <c r="E2678" s="7">
        <v>1058</v>
      </c>
      <c r="F2678" t="s">
        <v>357</v>
      </c>
      <c r="G2678" t="s">
        <v>159</v>
      </c>
      <c r="H2678" t="s">
        <v>160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5408</v>
      </c>
      <c r="O2678" s="10" t="s">
        <v>8334</v>
      </c>
      <c r="P2678" t="s">
        <v>8371</v>
      </c>
    </row>
    <row r="2679" spans="1:16" ht="43.5" hidden="1" x14ac:dyDescent="0.35">
      <c r="A2679">
        <v>2677</v>
      </c>
      <c r="B2679" s="5" t="s">
        <v>5439</v>
      </c>
      <c r="C2679" s="5" t="s">
        <v>5440</v>
      </c>
      <c r="D2679" s="6">
        <v>19500</v>
      </c>
      <c r="E2679" s="7">
        <v>3415</v>
      </c>
      <c r="F2679" t="s">
        <v>357</v>
      </c>
      <c r="G2679" t="s">
        <v>17</v>
      </c>
      <c r="H2679" t="s">
        <v>18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5408</v>
      </c>
      <c r="O2679" s="10" t="s">
        <v>8334</v>
      </c>
      <c r="P2679" t="s">
        <v>8371</v>
      </c>
    </row>
    <row r="2680" spans="1:16" ht="43.5" hidden="1" x14ac:dyDescent="0.35">
      <c r="A2680">
        <v>2678</v>
      </c>
      <c r="B2680" s="5" t="s">
        <v>5441</v>
      </c>
      <c r="C2680" s="5" t="s">
        <v>5442</v>
      </c>
      <c r="D2680" s="6">
        <v>8000000</v>
      </c>
      <c r="E2680" s="7">
        <v>1100</v>
      </c>
      <c r="F2680" t="s">
        <v>357</v>
      </c>
      <c r="G2680" t="s">
        <v>54</v>
      </c>
      <c r="H2680" t="s">
        <v>55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5408</v>
      </c>
      <c r="O2680" s="10" t="s">
        <v>8334</v>
      </c>
      <c r="P2680" t="s">
        <v>8371</v>
      </c>
    </row>
    <row r="2681" spans="1:16" ht="58" hidden="1" x14ac:dyDescent="0.35">
      <c r="A2681">
        <v>2679</v>
      </c>
      <c r="B2681" s="5" t="s">
        <v>5443</v>
      </c>
      <c r="C2681" s="5" t="s">
        <v>5444</v>
      </c>
      <c r="D2681" s="6">
        <v>40000</v>
      </c>
      <c r="E2681" s="7">
        <v>132</v>
      </c>
      <c r="F2681" t="s">
        <v>357</v>
      </c>
      <c r="G2681" t="s">
        <v>17</v>
      </c>
      <c r="H2681" t="s">
        <v>18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5408</v>
      </c>
      <c r="O2681" s="10" t="s">
        <v>8334</v>
      </c>
      <c r="P2681" t="s">
        <v>8371</v>
      </c>
    </row>
    <row r="2682" spans="1:16" hidden="1" x14ac:dyDescent="0.35">
      <c r="A2682">
        <v>2680</v>
      </c>
      <c r="B2682" s="5" t="s">
        <v>5445</v>
      </c>
      <c r="C2682" s="5" t="s">
        <v>5446</v>
      </c>
      <c r="D2682" s="6">
        <v>32000</v>
      </c>
      <c r="E2682" s="7">
        <v>276</v>
      </c>
      <c r="F2682" t="s">
        <v>357</v>
      </c>
      <c r="G2682" t="s">
        <v>54</v>
      </c>
      <c r="H2682" t="s">
        <v>55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5408</v>
      </c>
      <c r="O2682" s="10" t="s">
        <v>8334</v>
      </c>
      <c r="P2682" t="s">
        <v>8371</v>
      </c>
    </row>
    <row r="2683" spans="1:16" ht="43.5" hidden="1" x14ac:dyDescent="0.35">
      <c r="A2683">
        <v>2681</v>
      </c>
      <c r="B2683" s="5" t="s">
        <v>5447</v>
      </c>
      <c r="C2683" s="5" t="s">
        <v>5448</v>
      </c>
      <c r="D2683" s="6">
        <v>8000</v>
      </c>
      <c r="E2683" s="7">
        <v>55</v>
      </c>
      <c r="F2683" t="s">
        <v>357</v>
      </c>
      <c r="G2683" t="s">
        <v>17</v>
      </c>
      <c r="H2683" t="s">
        <v>18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2353</v>
      </c>
      <c r="O2683" s="10" t="s">
        <v>8351</v>
      </c>
      <c r="P2683" t="s">
        <v>8352</v>
      </c>
    </row>
    <row r="2684" spans="1:16" ht="43.5" hidden="1" x14ac:dyDescent="0.35">
      <c r="A2684">
        <v>2682</v>
      </c>
      <c r="B2684" s="5" t="s">
        <v>5449</v>
      </c>
      <c r="C2684" s="5" t="s">
        <v>5450</v>
      </c>
      <c r="D2684" s="6">
        <v>6000</v>
      </c>
      <c r="E2684" s="7">
        <v>1698</v>
      </c>
      <c r="F2684" t="s">
        <v>357</v>
      </c>
      <c r="G2684" t="s">
        <v>17</v>
      </c>
      <c r="H2684" t="s">
        <v>18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2353</v>
      </c>
      <c r="O2684" s="10" t="s">
        <v>8351</v>
      </c>
      <c r="P2684" t="s">
        <v>8352</v>
      </c>
    </row>
    <row r="2685" spans="1:16" ht="43.5" hidden="1" x14ac:dyDescent="0.35">
      <c r="A2685">
        <v>2683</v>
      </c>
      <c r="B2685" s="5" t="s">
        <v>5451</v>
      </c>
      <c r="C2685" s="5" t="s">
        <v>5452</v>
      </c>
      <c r="D2685" s="6">
        <v>15000</v>
      </c>
      <c r="E2685" s="7">
        <v>36</v>
      </c>
      <c r="F2685" t="s">
        <v>357</v>
      </c>
      <c r="G2685" t="s">
        <v>17</v>
      </c>
      <c r="H2685" t="s">
        <v>18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2353</v>
      </c>
      <c r="O2685" s="10" t="s">
        <v>8351</v>
      </c>
      <c r="P2685" t="s">
        <v>8352</v>
      </c>
    </row>
    <row r="2686" spans="1:16" ht="43.5" hidden="1" x14ac:dyDescent="0.35">
      <c r="A2686">
        <v>2684</v>
      </c>
      <c r="B2686" s="5" t="s">
        <v>5453</v>
      </c>
      <c r="C2686" s="5" t="s">
        <v>5454</v>
      </c>
      <c r="D2686" s="6">
        <v>70000</v>
      </c>
      <c r="E2686" s="7">
        <v>800</v>
      </c>
      <c r="F2686" t="s">
        <v>357</v>
      </c>
      <c r="G2686" t="s">
        <v>17</v>
      </c>
      <c r="H2686" t="s">
        <v>18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2353</v>
      </c>
      <c r="O2686" s="10" t="s">
        <v>8351</v>
      </c>
      <c r="P2686" t="s">
        <v>8352</v>
      </c>
    </row>
    <row r="2687" spans="1:16" ht="43.5" hidden="1" x14ac:dyDescent="0.35">
      <c r="A2687">
        <v>2685</v>
      </c>
      <c r="B2687" s="5" t="s">
        <v>5455</v>
      </c>
      <c r="C2687" s="5" t="s">
        <v>5456</v>
      </c>
      <c r="D2687" s="6">
        <v>50000</v>
      </c>
      <c r="E2687" s="7">
        <v>10</v>
      </c>
      <c r="F2687" t="s">
        <v>357</v>
      </c>
      <c r="G2687" t="s">
        <v>17</v>
      </c>
      <c r="H2687" t="s">
        <v>18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2353</v>
      </c>
      <c r="O2687" s="10" t="s">
        <v>8351</v>
      </c>
      <c r="P2687" t="s">
        <v>8352</v>
      </c>
    </row>
    <row r="2688" spans="1:16" ht="43.5" hidden="1" x14ac:dyDescent="0.35">
      <c r="A2688">
        <v>2686</v>
      </c>
      <c r="B2688" s="5" t="s">
        <v>5457</v>
      </c>
      <c r="C2688" s="5" t="s">
        <v>5458</v>
      </c>
      <c r="D2688" s="6">
        <v>30000</v>
      </c>
      <c r="E2688" s="7">
        <v>0</v>
      </c>
      <c r="F2688" t="s">
        <v>357</v>
      </c>
      <c r="G2688" t="s">
        <v>17</v>
      </c>
      <c r="H2688" t="s">
        <v>18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2353</v>
      </c>
      <c r="O2688" s="10" t="s">
        <v>8351</v>
      </c>
      <c r="P2688" t="s">
        <v>8352</v>
      </c>
    </row>
    <row r="2689" spans="1:16" ht="43.5" hidden="1" x14ac:dyDescent="0.35">
      <c r="A2689">
        <v>2687</v>
      </c>
      <c r="B2689" s="5" t="s">
        <v>5459</v>
      </c>
      <c r="C2689" s="5" t="s">
        <v>5460</v>
      </c>
      <c r="D2689" s="6">
        <v>15000</v>
      </c>
      <c r="E2689" s="7">
        <v>0</v>
      </c>
      <c r="F2689" t="s">
        <v>357</v>
      </c>
      <c r="G2689" t="s">
        <v>17</v>
      </c>
      <c r="H2689" t="s">
        <v>18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2353</v>
      </c>
      <c r="O2689" s="10" t="s">
        <v>8351</v>
      </c>
      <c r="P2689" t="s">
        <v>8352</v>
      </c>
    </row>
    <row r="2690" spans="1:16" ht="29" hidden="1" x14ac:dyDescent="0.35">
      <c r="A2690">
        <v>2688</v>
      </c>
      <c r="B2690" s="5" t="s">
        <v>5461</v>
      </c>
      <c r="C2690" s="5" t="s">
        <v>5462</v>
      </c>
      <c r="D2690" s="6">
        <v>50000</v>
      </c>
      <c r="E2690" s="7">
        <v>74</v>
      </c>
      <c r="F2690" t="s">
        <v>357</v>
      </c>
      <c r="G2690" t="s">
        <v>17</v>
      </c>
      <c r="H2690" t="s">
        <v>18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2353</v>
      </c>
      <c r="O2690" s="10" t="s">
        <v>8351</v>
      </c>
      <c r="P2690" t="s">
        <v>8352</v>
      </c>
    </row>
    <row r="2691" spans="1:16" ht="43.5" hidden="1" x14ac:dyDescent="0.35">
      <c r="A2691">
        <v>2689</v>
      </c>
      <c r="B2691" s="5" t="s">
        <v>5463</v>
      </c>
      <c r="C2691" s="5" t="s">
        <v>5464</v>
      </c>
      <c r="D2691" s="6">
        <v>35000</v>
      </c>
      <c r="E2691" s="7">
        <v>1</v>
      </c>
      <c r="F2691" t="s">
        <v>357</v>
      </c>
      <c r="G2691" t="s">
        <v>17</v>
      </c>
      <c r="H2691" t="s">
        <v>18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2353</v>
      </c>
      <c r="O2691" s="10" t="s">
        <v>8351</v>
      </c>
      <c r="P2691" t="s">
        <v>8352</v>
      </c>
    </row>
    <row r="2692" spans="1:16" ht="58" hidden="1" x14ac:dyDescent="0.35">
      <c r="A2692">
        <v>2690</v>
      </c>
      <c r="B2692" s="5" t="s">
        <v>5465</v>
      </c>
      <c r="C2692" s="5" t="s">
        <v>5466</v>
      </c>
      <c r="D2692" s="6">
        <v>80000</v>
      </c>
      <c r="E2692" s="7">
        <v>8586</v>
      </c>
      <c r="F2692" t="s">
        <v>357</v>
      </c>
      <c r="G2692" t="s">
        <v>17</v>
      </c>
      <c r="H2692" t="s">
        <v>18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2353</v>
      </c>
      <c r="O2692" s="10" t="s">
        <v>8351</v>
      </c>
      <c r="P2692" t="s">
        <v>8352</v>
      </c>
    </row>
    <row r="2693" spans="1:16" ht="29" hidden="1" x14ac:dyDescent="0.35">
      <c r="A2693">
        <v>2691</v>
      </c>
      <c r="B2693" s="5" t="s">
        <v>5467</v>
      </c>
      <c r="C2693" s="5" t="s">
        <v>5468</v>
      </c>
      <c r="D2693" s="6">
        <v>65000</v>
      </c>
      <c r="E2693" s="7">
        <v>35</v>
      </c>
      <c r="F2693" t="s">
        <v>357</v>
      </c>
      <c r="G2693" t="s">
        <v>159</v>
      </c>
      <c r="H2693" t="s">
        <v>160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2353</v>
      </c>
      <c r="O2693" s="10" t="s">
        <v>8351</v>
      </c>
      <c r="P2693" t="s">
        <v>8352</v>
      </c>
    </row>
    <row r="2694" spans="1:16" ht="43.5" hidden="1" x14ac:dyDescent="0.35">
      <c r="A2694">
        <v>2692</v>
      </c>
      <c r="B2694" s="5" t="s">
        <v>5469</v>
      </c>
      <c r="C2694" s="5" t="s">
        <v>5470</v>
      </c>
      <c r="D2694" s="6">
        <v>3500</v>
      </c>
      <c r="E2694" s="7">
        <v>25</v>
      </c>
      <c r="F2694" t="s">
        <v>357</v>
      </c>
      <c r="G2694" t="s">
        <v>17</v>
      </c>
      <c r="H2694" t="s">
        <v>18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2353</v>
      </c>
      <c r="O2694" s="10" t="s">
        <v>8351</v>
      </c>
      <c r="P2694" t="s">
        <v>8352</v>
      </c>
    </row>
    <row r="2695" spans="1:16" ht="43.5" hidden="1" x14ac:dyDescent="0.35">
      <c r="A2695">
        <v>2693</v>
      </c>
      <c r="B2695" s="5" t="s">
        <v>5471</v>
      </c>
      <c r="C2695" s="5" t="s">
        <v>5472</v>
      </c>
      <c r="D2695" s="6">
        <v>5000</v>
      </c>
      <c r="E2695" s="7">
        <v>40</v>
      </c>
      <c r="F2695" t="s">
        <v>357</v>
      </c>
      <c r="G2695" t="s">
        <v>17</v>
      </c>
      <c r="H2695" t="s">
        <v>18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2353</v>
      </c>
      <c r="O2695" s="10" t="s">
        <v>8351</v>
      </c>
      <c r="P2695" t="s">
        <v>8352</v>
      </c>
    </row>
    <row r="2696" spans="1:16" ht="58" hidden="1" x14ac:dyDescent="0.35">
      <c r="A2696">
        <v>2694</v>
      </c>
      <c r="B2696" s="5" t="s">
        <v>5473</v>
      </c>
      <c r="C2696" s="5" t="s">
        <v>5474</v>
      </c>
      <c r="D2696" s="6">
        <v>30000</v>
      </c>
      <c r="E2696" s="7">
        <v>1</v>
      </c>
      <c r="F2696" t="s">
        <v>357</v>
      </c>
      <c r="G2696" t="s">
        <v>17</v>
      </c>
      <c r="H2696" t="s">
        <v>18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2353</v>
      </c>
      <c r="O2696" s="10" t="s">
        <v>8351</v>
      </c>
      <c r="P2696" t="s">
        <v>8352</v>
      </c>
    </row>
    <row r="2697" spans="1:16" ht="43.5" hidden="1" x14ac:dyDescent="0.35">
      <c r="A2697">
        <v>2695</v>
      </c>
      <c r="B2697" s="5" t="s">
        <v>5475</v>
      </c>
      <c r="C2697" s="5" t="s">
        <v>5476</v>
      </c>
      <c r="D2697" s="6">
        <v>15000</v>
      </c>
      <c r="E2697" s="7">
        <v>71</v>
      </c>
      <c r="F2697" t="s">
        <v>357</v>
      </c>
      <c r="G2697" t="s">
        <v>17</v>
      </c>
      <c r="H2697" t="s">
        <v>18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2353</v>
      </c>
      <c r="O2697" s="10" t="s">
        <v>8351</v>
      </c>
      <c r="P2697" t="s">
        <v>8352</v>
      </c>
    </row>
    <row r="2698" spans="1:16" ht="58" hidden="1" x14ac:dyDescent="0.35">
      <c r="A2698">
        <v>2696</v>
      </c>
      <c r="B2698" s="5" t="s">
        <v>5477</v>
      </c>
      <c r="C2698" s="5" t="s">
        <v>5478</v>
      </c>
      <c r="D2698" s="6">
        <v>60000</v>
      </c>
      <c r="E2698" s="7">
        <v>3390</v>
      </c>
      <c r="F2698" t="s">
        <v>357</v>
      </c>
      <c r="G2698" t="s">
        <v>17</v>
      </c>
      <c r="H2698" t="s">
        <v>18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2353</v>
      </c>
      <c r="O2698" s="10" t="s">
        <v>8351</v>
      </c>
      <c r="P2698" t="s">
        <v>8352</v>
      </c>
    </row>
    <row r="2699" spans="1:16" ht="43.5" hidden="1" x14ac:dyDescent="0.35">
      <c r="A2699">
        <v>2697</v>
      </c>
      <c r="B2699" s="5" t="s">
        <v>5479</v>
      </c>
      <c r="C2699" s="5" t="s">
        <v>5480</v>
      </c>
      <c r="D2699" s="6">
        <v>23000</v>
      </c>
      <c r="E2699" s="7">
        <v>6061</v>
      </c>
      <c r="F2699" t="s">
        <v>357</v>
      </c>
      <c r="G2699" t="s">
        <v>17</v>
      </c>
      <c r="H2699" t="s">
        <v>18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2353</v>
      </c>
      <c r="O2699" s="10" t="s">
        <v>8351</v>
      </c>
      <c r="P2699" t="s">
        <v>8352</v>
      </c>
    </row>
    <row r="2700" spans="1:16" ht="43.5" hidden="1" x14ac:dyDescent="0.35">
      <c r="A2700">
        <v>2698</v>
      </c>
      <c r="B2700" s="5" t="s">
        <v>5481</v>
      </c>
      <c r="C2700" s="5" t="s">
        <v>5482</v>
      </c>
      <c r="D2700" s="6">
        <v>8000</v>
      </c>
      <c r="E2700" s="7">
        <v>26.01</v>
      </c>
      <c r="F2700" t="s">
        <v>357</v>
      </c>
      <c r="G2700" t="s">
        <v>17</v>
      </c>
      <c r="H2700" t="s">
        <v>18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2353</v>
      </c>
      <c r="O2700" s="10" t="s">
        <v>8351</v>
      </c>
      <c r="P2700" t="s">
        <v>8352</v>
      </c>
    </row>
    <row r="2701" spans="1:16" ht="43.5" hidden="1" x14ac:dyDescent="0.35">
      <c r="A2701">
        <v>2699</v>
      </c>
      <c r="B2701" s="5" t="s">
        <v>5483</v>
      </c>
      <c r="C2701" s="5" t="s">
        <v>5484</v>
      </c>
      <c r="D2701" s="6">
        <v>2</v>
      </c>
      <c r="E2701" s="7">
        <v>0</v>
      </c>
      <c r="F2701" t="s">
        <v>357</v>
      </c>
      <c r="G2701" t="s">
        <v>159</v>
      </c>
      <c r="H2701" t="s">
        <v>160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2353</v>
      </c>
      <c r="O2701" s="10" t="s">
        <v>8351</v>
      </c>
      <c r="P2701" t="s">
        <v>8352</v>
      </c>
    </row>
    <row r="2702" spans="1:16" ht="43.5" hidden="1" x14ac:dyDescent="0.35">
      <c r="A2702">
        <v>2700</v>
      </c>
      <c r="B2702" s="5" t="s">
        <v>5485</v>
      </c>
      <c r="C2702" s="5" t="s">
        <v>5486</v>
      </c>
      <c r="D2702" s="6">
        <v>9999</v>
      </c>
      <c r="E2702" s="7">
        <v>70</v>
      </c>
      <c r="F2702" t="s">
        <v>357</v>
      </c>
      <c r="G2702" t="s">
        <v>17</v>
      </c>
      <c r="H2702" t="s">
        <v>18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2353</v>
      </c>
      <c r="O2702" s="10" t="s">
        <v>8351</v>
      </c>
      <c r="P2702" t="s">
        <v>8352</v>
      </c>
    </row>
    <row r="2703" spans="1:16" ht="43.5" hidden="1" x14ac:dyDescent="0.35">
      <c r="A2703">
        <v>2701</v>
      </c>
      <c r="B2703" s="5" t="s">
        <v>5487</v>
      </c>
      <c r="C2703" s="5" t="s">
        <v>5488</v>
      </c>
      <c r="D2703" s="6">
        <v>3400</v>
      </c>
      <c r="E2703" s="7">
        <v>1570</v>
      </c>
      <c r="F2703" t="s">
        <v>3438</v>
      </c>
      <c r="G2703" t="s">
        <v>2455</v>
      </c>
      <c r="H2703" t="s">
        <v>55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5489</v>
      </c>
      <c r="O2703" s="10" t="s">
        <v>8332</v>
      </c>
      <c r="P2703" t="s">
        <v>8372</v>
      </c>
    </row>
    <row r="2704" spans="1:16" ht="43.5" hidden="1" x14ac:dyDescent="0.35">
      <c r="A2704">
        <v>2702</v>
      </c>
      <c r="B2704" s="5" t="s">
        <v>5490</v>
      </c>
      <c r="C2704" s="5" t="s">
        <v>5491</v>
      </c>
      <c r="D2704" s="6">
        <v>10000</v>
      </c>
      <c r="E2704" s="7">
        <v>3441</v>
      </c>
      <c r="F2704" t="s">
        <v>3438</v>
      </c>
      <c r="G2704" t="s">
        <v>17</v>
      </c>
      <c r="H2704" t="s">
        <v>18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5489</v>
      </c>
      <c r="O2704" s="10" t="s">
        <v>8332</v>
      </c>
      <c r="P2704" t="s">
        <v>8372</v>
      </c>
    </row>
    <row r="2705" spans="1:16" ht="29" hidden="1" x14ac:dyDescent="0.35">
      <c r="A2705">
        <v>2703</v>
      </c>
      <c r="B2705" s="5" t="s">
        <v>5492</v>
      </c>
      <c r="C2705" s="5" t="s">
        <v>5493</v>
      </c>
      <c r="D2705" s="6">
        <v>40000</v>
      </c>
      <c r="E2705" s="7">
        <v>41500</v>
      </c>
      <c r="F2705" t="s">
        <v>3438</v>
      </c>
      <c r="G2705" t="s">
        <v>1424</v>
      </c>
      <c r="H2705" t="s">
        <v>1425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5489</v>
      </c>
      <c r="O2705" s="10" t="s">
        <v>8332</v>
      </c>
      <c r="P2705" t="s">
        <v>8372</v>
      </c>
    </row>
    <row r="2706" spans="1:16" ht="43.5" hidden="1" x14ac:dyDescent="0.35">
      <c r="A2706">
        <v>2704</v>
      </c>
      <c r="B2706" s="5" t="s">
        <v>5494</v>
      </c>
      <c r="C2706" s="5" t="s">
        <v>5495</v>
      </c>
      <c r="D2706" s="6">
        <v>19000</v>
      </c>
      <c r="E2706" s="7">
        <v>1145</v>
      </c>
      <c r="F2706" t="s">
        <v>3438</v>
      </c>
      <c r="G2706" t="s">
        <v>17</v>
      </c>
      <c r="H2706" t="s">
        <v>18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5489</v>
      </c>
      <c r="O2706" s="10" t="s">
        <v>8332</v>
      </c>
      <c r="P2706" t="s">
        <v>8372</v>
      </c>
    </row>
    <row r="2707" spans="1:16" ht="29" hidden="1" x14ac:dyDescent="0.35">
      <c r="A2707">
        <v>2705</v>
      </c>
      <c r="B2707" s="5" t="s">
        <v>5496</v>
      </c>
      <c r="C2707" s="5" t="s">
        <v>5497</v>
      </c>
      <c r="D2707" s="6">
        <v>16500</v>
      </c>
      <c r="E2707" s="7">
        <v>1739</v>
      </c>
      <c r="F2707" t="s">
        <v>3438</v>
      </c>
      <c r="G2707" t="s">
        <v>17</v>
      </c>
      <c r="H2707" t="s">
        <v>18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5489</v>
      </c>
      <c r="O2707" s="10" t="s">
        <v>8332</v>
      </c>
      <c r="P2707" t="s">
        <v>8372</v>
      </c>
    </row>
    <row r="2708" spans="1:16" ht="43.5" hidden="1" x14ac:dyDescent="0.35">
      <c r="A2708">
        <v>2706</v>
      </c>
      <c r="B2708" s="5" t="s">
        <v>5498</v>
      </c>
      <c r="C2708" s="5" t="s">
        <v>5499</v>
      </c>
      <c r="D2708" s="6">
        <v>35000</v>
      </c>
      <c r="E2708" s="7">
        <v>39304</v>
      </c>
      <c r="F2708" t="s">
        <v>16</v>
      </c>
      <c r="G2708" t="s">
        <v>17</v>
      </c>
      <c r="H2708" t="s">
        <v>18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5489</v>
      </c>
      <c r="O2708" s="10" t="s">
        <v>8332</v>
      </c>
      <c r="P2708" t="s">
        <v>8372</v>
      </c>
    </row>
    <row r="2709" spans="1:16" ht="43.5" hidden="1" x14ac:dyDescent="0.35">
      <c r="A2709">
        <v>2707</v>
      </c>
      <c r="B2709" s="5" t="s">
        <v>5500</v>
      </c>
      <c r="C2709" s="5" t="s">
        <v>5501</v>
      </c>
      <c r="D2709" s="6">
        <v>8000</v>
      </c>
      <c r="E2709" s="7">
        <v>28067.57</v>
      </c>
      <c r="F2709" t="s">
        <v>16</v>
      </c>
      <c r="G2709" t="s">
        <v>17</v>
      </c>
      <c r="H2709" t="s">
        <v>18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5489</v>
      </c>
      <c r="O2709" s="10" t="s">
        <v>8332</v>
      </c>
      <c r="P2709" t="s">
        <v>8372</v>
      </c>
    </row>
    <row r="2710" spans="1:16" ht="43.5" hidden="1" x14ac:dyDescent="0.35">
      <c r="A2710">
        <v>2708</v>
      </c>
      <c r="B2710" s="5" t="s">
        <v>5502</v>
      </c>
      <c r="C2710" s="5" t="s">
        <v>5503</v>
      </c>
      <c r="D2710" s="6">
        <v>20000</v>
      </c>
      <c r="E2710" s="7">
        <v>46643.07</v>
      </c>
      <c r="F2710" t="s">
        <v>16</v>
      </c>
      <c r="G2710" t="s">
        <v>24</v>
      </c>
      <c r="H2710" t="s">
        <v>25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5489</v>
      </c>
      <c r="O2710" s="10" t="s">
        <v>8332</v>
      </c>
      <c r="P2710" t="s">
        <v>8372</v>
      </c>
    </row>
    <row r="2711" spans="1:16" ht="43.5" hidden="1" x14ac:dyDescent="0.35">
      <c r="A2711">
        <v>2709</v>
      </c>
      <c r="B2711" s="5" t="s">
        <v>5504</v>
      </c>
      <c r="C2711" s="5" t="s">
        <v>5505</v>
      </c>
      <c r="D2711" s="6">
        <v>50000</v>
      </c>
      <c r="E2711" s="7">
        <v>50803</v>
      </c>
      <c r="F2711" t="s">
        <v>16</v>
      </c>
      <c r="G2711" t="s">
        <v>17</v>
      </c>
      <c r="H2711" t="s">
        <v>18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5489</v>
      </c>
      <c r="O2711" s="10" t="s">
        <v>8332</v>
      </c>
      <c r="P2711" t="s">
        <v>8372</v>
      </c>
    </row>
    <row r="2712" spans="1:16" ht="29" hidden="1" x14ac:dyDescent="0.35">
      <c r="A2712">
        <v>2710</v>
      </c>
      <c r="B2712" s="5" t="s">
        <v>5506</v>
      </c>
      <c r="C2712" s="5" t="s">
        <v>5507</v>
      </c>
      <c r="D2712" s="6">
        <v>60000</v>
      </c>
      <c r="E2712" s="7">
        <v>92340.21</v>
      </c>
      <c r="F2712" t="s">
        <v>16</v>
      </c>
      <c r="G2712" t="s">
        <v>17</v>
      </c>
      <c r="H2712" t="s">
        <v>18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5489</v>
      </c>
      <c r="O2712" s="10" t="s">
        <v>8332</v>
      </c>
      <c r="P2712" t="s">
        <v>8372</v>
      </c>
    </row>
    <row r="2713" spans="1:16" ht="43.5" hidden="1" x14ac:dyDescent="0.35">
      <c r="A2713">
        <v>2711</v>
      </c>
      <c r="B2713" s="5" t="s">
        <v>5508</v>
      </c>
      <c r="C2713" s="5" t="s">
        <v>5509</v>
      </c>
      <c r="D2713" s="6">
        <v>3910</v>
      </c>
      <c r="E2713" s="7">
        <v>3938</v>
      </c>
      <c r="F2713" t="s">
        <v>16</v>
      </c>
      <c r="G2713" t="s">
        <v>24</v>
      </c>
      <c r="H2713" t="s">
        <v>25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5489</v>
      </c>
      <c r="O2713" s="10" t="s">
        <v>8332</v>
      </c>
      <c r="P2713" t="s">
        <v>8372</v>
      </c>
    </row>
    <row r="2714" spans="1:16" ht="43.5" hidden="1" x14ac:dyDescent="0.35">
      <c r="A2714">
        <v>2712</v>
      </c>
      <c r="B2714" s="5" t="s">
        <v>5510</v>
      </c>
      <c r="C2714" s="5" t="s">
        <v>5511</v>
      </c>
      <c r="D2714" s="6">
        <v>5500</v>
      </c>
      <c r="E2714" s="7">
        <v>7226</v>
      </c>
      <c r="F2714" t="s">
        <v>16</v>
      </c>
      <c r="G2714" t="s">
        <v>17</v>
      </c>
      <c r="H2714" t="s">
        <v>18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5489</v>
      </c>
      <c r="O2714" s="10" t="s">
        <v>8332</v>
      </c>
      <c r="P2714" t="s">
        <v>8372</v>
      </c>
    </row>
    <row r="2715" spans="1:16" ht="58" hidden="1" x14ac:dyDescent="0.35">
      <c r="A2715">
        <v>2713</v>
      </c>
      <c r="B2715" s="5" t="s">
        <v>5512</v>
      </c>
      <c r="C2715" s="5" t="s">
        <v>5513</v>
      </c>
      <c r="D2715" s="6">
        <v>150000</v>
      </c>
      <c r="E2715" s="7">
        <v>153362</v>
      </c>
      <c r="F2715" t="s">
        <v>16</v>
      </c>
      <c r="G2715" t="s">
        <v>17</v>
      </c>
      <c r="H2715" t="s">
        <v>18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5489</v>
      </c>
      <c r="O2715" s="10" t="s">
        <v>8332</v>
      </c>
      <c r="P2715" t="s">
        <v>8372</v>
      </c>
    </row>
    <row r="2716" spans="1:16" ht="29" hidden="1" x14ac:dyDescent="0.35">
      <c r="A2716">
        <v>2714</v>
      </c>
      <c r="B2716" s="5" t="s">
        <v>5514</v>
      </c>
      <c r="C2716" s="5" t="s">
        <v>5515</v>
      </c>
      <c r="D2716" s="6">
        <v>25000</v>
      </c>
      <c r="E2716" s="7">
        <v>29089</v>
      </c>
      <c r="F2716" t="s">
        <v>16</v>
      </c>
      <c r="G2716" t="s">
        <v>17</v>
      </c>
      <c r="H2716" t="s">
        <v>18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5489</v>
      </c>
      <c r="O2716" s="10" t="s">
        <v>8332</v>
      </c>
      <c r="P2716" t="s">
        <v>8372</v>
      </c>
    </row>
    <row r="2717" spans="1:16" ht="43.5" hidden="1" x14ac:dyDescent="0.35">
      <c r="A2717">
        <v>2715</v>
      </c>
      <c r="B2717" s="5" t="s">
        <v>5516</v>
      </c>
      <c r="C2717" s="5" t="s">
        <v>5517</v>
      </c>
      <c r="D2717" s="6">
        <v>12000</v>
      </c>
      <c r="E2717" s="7">
        <v>31754.69</v>
      </c>
      <c r="F2717" t="s">
        <v>16</v>
      </c>
      <c r="G2717" t="s">
        <v>17</v>
      </c>
      <c r="H2717" t="s">
        <v>18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5489</v>
      </c>
      <c r="O2717" s="10" t="s">
        <v>8332</v>
      </c>
      <c r="P2717" t="s">
        <v>8372</v>
      </c>
    </row>
    <row r="2718" spans="1:16" ht="72.5" hidden="1" x14ac:dyDescent="0.35">
      <c r="A2718">
        <v>2716</v>
      </c>
      <c r="B2718" s="5" t="s">
        <v>5518</v>
      </c>
      <c r="C2718" s="5" t="s">
        <v>5519</v>
      </c>
      <c r="D2718" s="6">
        <v>10000</v>
      </c>
      <c r="E2718" s="7">
        <v>11998.01</v>
      </c>
      <c r="F2718" t="s">
        <v>16</v>
      </c>
      <c r="G2718" t="s">
        <v>502</v>
      </c>
      <c r="H2718" t="s">
        <v>55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5489</v>
      </c>
      <c r="O2718" s="10" t="s">
        <v>8332</v>
      </c>
      <c r="P2718" t="s">
        <v>8372</v>
      </c>
    </row>
    <row r="2719" spans="1:16" ht="43.5" hidden="1" x14ac:dyDescent="0.35">
      <c r="A2719">
        <v>2717</v>
      </c>
      <c r="B2719" s="5" t="s">
        <v>5520</v>
      </c>
      <c r="C2719" s="5" t="s">
        <v>5521</v>
      </c>
      <c r="D2719" s="6">
        <v>25000</v>
      </c>
      <c r="E2719" s="7">
        <v>30026</v>
      </c>
      <c r="F2719" t="s">
        <v>16</v>
      </c>
      <c r="G2719" t="s">
        <v>17</v>
      </c>
      <c r="H2719" t="s">
        <v>18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5489</v>
      </c>
      <c r="O2719" s="10" t="s">
        <v>8332</v>
      </c>
      <c r="P2719" t="s">
        <v>8372</v>
      </c>
    </row>
    <row r="2720" spans="1:16" ht="43.5" hidden="1" x14ac:dyDescent="0.35">
      <c r="A2720">
        <v>2718</v>
      </c>
      <c r="B2720" s="5" t="s">
        <v>5522</v>
      </c>
      <c r="C2720" s="5" t="s">
        <v>5523</v>
      </c>
      <c r="D2720" s="6">
        <v>18000</v>
      </c>
      <c r="E2720" s="7">
        <v>18645</v>
      </c>
      <c r="F2720" t="s">
        <v>16</v>
      </c>
      <c r="G2720" t="s">
        <v>17</v>
      </c>
      <c r="H2720" t="s">
        <v>18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5489</v>
      </c>
      <c r="O2720" s="10" t="s">
        <v>8332</v>
      </c>
      <c r="P2720" t="s">
        <v>8372</v>
      </c>
    </row>
    <row r="2721" spans="1:16" ht="58" hidden="1" x14ac:dyDescent="0.35">
      <c r="A2721">
        <v>2719</v>
      </c>
      <c r="B2721" s="5" t="s">
        <v>5524</v>
      </c>
      <c r="C2721" s="5" t="s">
        <v>5525</v>
      </c>
      <c r="D2721" s="6">
        <v>6000</v>
      </c>
      <c r="E2721" s="7">
        <v>6530</v>
      </c>
      <c r="F2721" t="s">
        <v>16</v>
      </c>
      <c r="G2721" t="s">
        <v>17</v>
      </c>
      <c r="H2721" t="s">
        <v>18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5489</v>
      </c>
      <c r="O2721" s="10" t="s">
        <v>8332</v>
      </c>
      <c r="P2721" t="s">
        <v>8372</v>
      </c>
    </row>
    <row r="2722" spans="1:16" ht="43.5" hidden="1" x14ac:dyDescent="0.35">
      <c r="A2722">
        <v>2720</v>
      </c>
      <c r="B2722" s="5" t="s">
        <v>5526</v>
      </c>
      <c r="C2722" s="5" t="s">
        <v>5527</v>
      </c>
      <c r="D2722" s="6">
        <v>25000</v>
      </c>
      <c r="E2722" s="7">
        <v>29531</v>
      </c>
      <c r="F2722" t="s">
        <v>16</v>
      </c>
      <c r="G2722" t="s">
        <v>17</v>
      </c>
      <c r="H2722" t="s">
        <v>18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5489</v>
      </c>
      <c r="O2722" s="10" t="s">
        <v>8332</v>
      </c>
      <c r="P2722" t="s">
        <v>8372</v>
      </c>
    </row>
    <row r="2723" spans="1:16" ht="43.5" hidden="1" x14ac:dyDescent="0.35">
      <c r="A2723">
        <v>2721</v>
      </c>
      <c r="B2723" s="5" t="s">
        <v>5528</v>
      </c>
      <c r="C2723" s="5" t="s">
        <v>5529</v>
      </c>
      <c r="D2723" s="6">
        <v>750</v>
      </c>
      <c r="E2723" s="7">
        <v>10965</v>
      </c>
      <c r="F2723" t="s">
        <v>16</v>
      </c>
      <c r="G2723" t="s">
        <v>24</v>
      </c>
      <c r="H2723" t="s">
        <v>25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3962</v>
      </c>
      <c r="O2723" s="10" t="s">
        <v>8334</v>
      </c>
      <c r="P2723" t="s">
        <v>8364</v>
      </c>
    </row>
    <row r="2724" spans="1:16" ht="43.5" hidden="1" x14ac:dyDescent="0.35">
      <c r="A2724">
        <v>2722</v>
      </c>
      <c r="B2724" s="5" t="s">
        <v>5530</v>
      </c>
      <c r="C2724" s="5" t="s">
        <v>5531</v>
      </c>
      <c r="D2724" s="6">
        <v>5000</v>
      </c>
      <c r="E2724" s="7">
        <v>12627</v>
      </c>
      <c r="F2724" t="s">
        <v>16</v>
      </c>
      <c r="G2724" t="s">
        <v>17</v>
      </c>
      <c r="H2724" t="s">
        <v>18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3962</v>
      </c>
      <c r="O2724" s="10" t="s">
        <v>8334</v>
      </c>
      <c r="P2724" t="s">
        <v>8364</v>
      </c>
    </row>
    <row r="2725" spans="1:16" ht="58" hidden="1" x14ac:dyDescent="0.35">
      <c r="A2725">
        <v>2723</v>
      </c>
      <c r="B2725" s="5" t="s">
        <v>5532</v>
      </c>
      <c r="C2725" s="5" t="s">
        <v>5533</v>
      </c>
      <c r="D2725" s="6">
        <v>12000</v>
      </c>
      <c r="E2725" s="7">
        <v>16806</v>
      </c>
      <c r="F2725" t="s">
        <v>16</v>
      </c>
      <c r="G2725" t="s">
        <v>17</v>
      </c>
      <c r="H2725" t="s">
        <v>18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3962</v>
      </c>
      <c r="O2725" s="10" t="s">
        <v>8334</v>
      </c>
      <c r="P2725" t="s">
        <v>8364</v>
      </c>
    </row>
    <row r="2726" spans="1:16" ht="43.5" hidden="1" x14ac:dyDescent="0.35">
      <c r="A2726">
        <v>2724</v>
      </c>
      <c r="B2726" s="5" t="s">
        <v>5534</v>
      </c>
      <c r="C2726" s="5" t="s">
        <v>5535</v>
      </c>
      <c r="D2726" s="6">
        <v>2468</v>
      </c>
      <c r="E2726" s="7">
        <v>7326.88</v>
      </c>
      <c r="F2726" t="s">
        <v>16</v>
      </c>
      <c r="G2726" t="s">
        <v>24</v>
      </c>
      <c r="H2726" t="s">
        <v>25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3962</v>
      </c>
      <c r="O2726" s="10" t="s">
        <v>8334</v>
      </c>
      <c r="P2726" t="s">
        <v>8364</v>
      </c>
    </row>
    <row r="2727" spans="1:16" ht="43.5" hidden="1" x14ac:dyDescent="0.35">
      <c r="A2727">
        <v>2725</v>
      </c>
      <c r="B2727" s="5" t="s">
        <v>5536</v>
      </c>
      <c r="C2727" s="5" t="s">
        <v>5537</v>
      </c>
      <c r="D2727" s="6">
        <v>40000</v>
      </c>
      <c r="E2727" s="7">
        <v>57817</v>
      </c>
      <c r="F2727" t="s">
        <v>16</v>
      </c>
      <c r="G2727" t="s">
        <v>159</v>
      </c>
      <c r="H2727" t="s">
        <v>160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3962</v>
      </c>
      <c r="O2727" s="10" t="s">
        <v>8334</v>
      </c>
      <c r="P2727" t="s">
        <v>8364</v>
      </c>
    </row>
    <row r="2728" spans="1:16" hidden="1" x14ac:dyDescent="0.35">
      <c r="A2728">
        <v>2726</v>
      </c>
      <c r="B2728" s="5" t="s">
        <v>5538</v>
      </c>
      <c r="C2728" s="5" t="s">
        <v>5539</v>
      </c>
      <c r="D2728" s="6">
        <v>100000</v>
      </c>
      <c r="E2728" s="7">
        <v>105745</v>
      </c>
      <c r="F2728" t="s">
        <v>16</v>
      </c>
      <c r="G2728" t="s">
        <v>17</v>
      </c>
      <c r="H2728" t="s">
        <v>18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3962</v>
      </c>
      <c r="O2728" s="10" t="s">
        <v>8334</v>
      </c>
      <c r="P2728" t="s">
        <v>8364</v>
      </c>
    </row>
    <row r="2729" spans="1:16" ht="43.5" hidden="1" x14ac:dyDescent="0.35">
      <c r="A2729">
        <v>2727</v>
      </c>
      <c r="B2729" s="5" t="s">
        <v>5540</v>
      </c>
      <c r="C2729" s="5" t="s">
        <v>5541</v>
      </c>
      <c r="D2729" s="6">
        <v>10000</v>
      </c>
      <c r="E2729" s="7">
        <v>49321</v>
      </c>
      <c r="F2729" t="s">
        <v>16</v>
      </c>
      <c r="G2729" t="s">
        <v>17</v>
      </c>
      <c r="H2729" t="s">
        <v>18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3962</v>
      </c>
      <c r="O2729" s="10" t="s">
        <v>8334</v>
      </c>
      <c r="P2729" t="s">
        <v>8364</v>
      </c>
    </row>
    <row r="2730" spans="1:16" ht="29" hidden="1" x14ac:dyDescent="0.35">
      <c r="A2730">
        <v>2728</v>
      </c>
      <c r="B2730" s="5" t="s">
        <v>5542</v>
      </c>
      <c r="C2730" s="5" t="s">
        <v>5543</v>
      </c>
      <c r="D2730" s="6">
        <v>15000</v>
      </c>
      <c r="E2730" s="7">
        <v>30274</v>
      </c>
      <c r="F2730" t="s">
        <v>16</v>
      </c>
      <c r="G2730" t="s">
        <v>17</v>
      </c>
      <c r="H2730" t="s">
        <v>18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3962</v>
      </c>
      <c r="O2730" s="10" t="s">
        <v>8334</v>
      </c>
      <c r="P2730" t="s">
        <v>8364</v>
      </c>
    </row>
    <row r="2731" spans="1:16" ht="29" hidden="1" x14ac:dyDescent="0.35">
      <c r="A2731">
        <v>2729</v>
      </c>
      <c r="B2731" s="5" t="s">
        <v>5544</v>
      </c>
      <c r="C2731" s="5" t="s">
        <v>5545</v>
      </c>
      <c r="D2731" s="6">
        <v>7500</v>
      </c>
      <c r="E2731" s="7">
        <v>7833</v>
      </c>
      <c r="F2731" t="s">
        <v>16</v>
      </c>
      <c r="G2731" t="s">
        <v>17</v>
      </c>
      <c r="H2731" t="s">
        <v>18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3962</v>
      </c>
      <c r="O2731" s="10" t="s">
        <v>8334</v>
      </c>
      <c r="P2731" t="s">
        <v>8364</v>
      </c>
    </row>
    <row r="2732" spans="1:16" ht="43.5" hidden="1" x14ac:dyDescent="0.35">
      <c r="A2732">
        <v>2730</v>
      </c>
      <c r="B2732" s="5" t="s">
        <v>5546</v>
      </c>
      <c r="C2732" s="5" t="s">
        <v>5547</v>
      </c>
      <c r="D2732" s="6">
        <v>27000</v>
      </c>
      <c r="E2732" s="7">
        <v>45979.01</v>
      </c>
      <c r="F2732" t="s">
        <v>16</v>
      </c>
      <c r="G2732" t="s">
        <v>17</v>
      </c>
      <c r="H2732" t="s">
        <v>18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3962</v>
      </c>
      <c r="O2732" s="10" t="s">
        <v>8334</v>
      </c>
      <c r="P2732" t="s">
        <v>8364</v>
      </c>
    </row>
    <row r="2733" spans="1:16" ht="58" hidden="1" x14ac:dyDescent="0.35">
      <c r="A2733">
        <v>2731</v>
      </c>
      <c r="B2733" s="5" t="s">
        <v>5548</v>
      </c>
      <c r="C2733" s="5" t="s">
        <v>5549</v>
      </c>
      <c r="D2733" s="6">
        <v>30000</v>
      </c>
      <c r="E2733" s="7">
        <v>31291</v>
      </c>
      <c r="F2733" t="s">
        <v>16</v>
      </c>
      <c r="G2733" t="s">
        <v>17</v>
      </c>
      <c r="H2733" t="s">
        <v>18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3962</v>
      </c>
      <c r="O2733" s="10" t="s">
        <v>8334</v>
      </c>
      <c r="P2733" t="s">
        <v>8364</v>
      </c>
    </row>
    <row r="2734" spans="1:16" ht="43.5" hidden="1" x14ac:dyDescent="0.35">
      <c r="A2734">
        <v>2732</v>
      </c>
      <c r="B2734" s="5" t="s">
        <v>5550</v>
      </c>
      <c r="C2734" s="5" t="s">
        <v>5551</v>
      </c>
      <c r="D2734" s="6">
        <v>12000</v>
      </c>
      <c r="E2734" s="7">
        <v>14190</v>
      </c>
      <c r="F2734" t="s">
        <v>16</v>
      </c>
      <c r="G2734" t="s">
        <v>17</v>
      </c>
      <c r="H2734" t="s">
        <v>18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3962</v>
      </c>
      <c r="O2734" s="10" t="s">
        <v>8334</v>
      </c>
      <c r="P2734" t="s">
        <v>8364</v>
      </c>
    </row>
    <row r="2735" spans="1:16" ht="58" hidden="1" x14ac:dyDescent="0.35">
      <c r="A2735">
        <v>2733</v>
      </c>
      <c r="B2735" s="5" t="s">
        <v>5552</v>
      </c>
      <c r="C2735" s="5" t="s">
        <v>5553</v>
      </c>
      <c r="D2735" s="6">
        <v>50000</v>
      </c>
      <c r="E2735" s="7">
        <v>53769</v>
      </c>
      <c r="F2735" t="s">
        <v>16</v>
      </c>
      <c r="G2735" t="s">
        <v>17</v>
      </c>
      <c r="H2735" t="s">
        <v>18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3962</v>
      </c>
      <c r="O2735" s="10" t="s">
        <v>8334</v>
      </c>
      <c r="P2735" t="s">
        <v>8364</v>
      </c>
    </row>
    <row r="2736" spans="1:16" ht="43.5" hidden="1" x14ac:dyDescent="0.35">
      <c r="A2736">
        <v>2734</v>
      </c>
      <c r="B2736" s="5" t="s">
        <v>5554</v>
      </c>
      <c r="C2736" s="5" t="s">
        <v>5555</v>
      </c>
      <c r="D2736" s="6">
        <v>1</v>
      </c>
      <c r="E2736" s="7">
        <v>22603</v>
      </c>
      <c r="F2736" t="s">
        <v>16</v>
      </c>
      <c r="G2736" t="s">
        <v>17</v>
      </c>
      <c r="H2736" t="s">
        <v>18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3962</v>
      </c>
      <c r="O2736" s="10" t="s">
        <v>8334</v>
      </c>
      <c r="P2736" t="s">
        <v>8364</v>
      </c>
    </row>
    <row r="2737" spans="1:16" ht="43.5" hidden="1" x14ac:dyDescent="0.35">
      <c r="A2737">
        <v>2735</v>
      </c>
      <c r="B2737" s="5" t="s">
        <v>5556</v>
      </c>
      <c r="C2737" s="5" t="s">
        <v>5557</v>
      </c>
      <c r="D2737" s="6">
        <v>750</v>
      </c>
      <c r="E2737" s="7">
        <v>7336.01</v>
      </c>
      <c r="F2737" t="s">
        <v>16</v>
      </c>
      <c r="G2737" t="s">
        <v>24</v>
      </c>
      <c r="H2737" t="s">
        <v>25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3962</v>
      </c>
      <c r="O2737" s="10" t="s">
        <v>8334</v>
      </c>
      <c r="P2737" t="s">
        <v>8364</v>
      </c>
    </row>
    <row r="2738" spans="1:16" ht="72.5" hidden="1" x14ac:dyDescent="0.35">
      <c r="A2738">
        <v>2736</v>
      </c>
      <c r="B2738" s="5" t="s">
        <v>5558</v>
      </c>
      <c r="C2738" s="5" t="s">
        <v>5559</v>
      </c>
      <c r="D2738" s="6">
        <v>8000</v>
      </c>
      <c r="E2738" s="7">
        <v>9832</v>
      </c>
      <c r="F2738" t="s">
        <v>16</v>
      </c>
      <c r="G2738" t="s">
        <v>159</v>
      </c>
      <c r="H2738" t="s">
        <v>160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3962</v>
      </c>
      <c r="O2738" s="10" t="s">
        <v>8334</v>
      </c>
      <c r="P2738" t="s">
        <v>8364</v>
      </c>
    </row>
    <row r="2739" spans="1:16" ht="43.5" hidden="1" x14ac:dyDescent="0.35">
      <c r="A2739">
        <v>2737</v>
      </c>
      <c r="B2739" s="5" t="s">
        <v>5560</v>
      </c>
      <c r="C2739" s="5" t="s">
        <v>5561</v>
      </c>
      <c r="D2739" s="6">
        <v>30000</v>
      </c>
      <c r="E2739" s="7">
        <v>73818.240000000005</v>
      </c>
      <c r="F2739" t="s">
        <v>16</v>
      </c>
      <c r="G2739" t="s">
        <v>17</v>
      </c>
      <c r="H2739" t="s">
        <v>18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3962</v>
      </c>
      <c r="O2739" s="10" t="s">
        <v>8334</v>
      </c>
      <c r="P2739" t="s">
        <v>8364</v>
      </c>
    </row>
    <row r="2740" spans="1:16" ht="43.5" hidden="1" x14ac:dyDescent="0.35">
      <c r="A2740">
        <v>2738</v>
      </c>
      <c r="B2740" s="5" t="s">
        <v>5562</v>
      </c>
      <c r="C2740" s="5" t="s">
        <v>5563</v>
      </c>
      <c r="D2740" s="6">
        <v>5000</v>
      </c>
      <c r="E2740" s="7">
        <v>7397</v>
      </c>
      <c r="F2740" t="s">
        <v>16</v>
      </c>
      <c r="G2740" t="s">
        <v>17</v>
      </c>
      <c r="H2740" t="s">
        <v>18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3962</v>
      </c>
      <c r="O2740" s="10" t="s">
        <v>8334</v>
      </c>
      <c r="P2740" t="s">
        <v>8364</v>
      </c>
    </row>
    <row r="2741" spans="1:16" ht="43.5" hidden="1" x14ac:dyDescent="0.35">
      <c r="A2741">
        <v>2739</v>
      </c>
      <c r="B2741" s="5" t="s">
        <v>5564</v>
      </c>
      <c r="C2741" s="5" t="s">
        <v>5565</v>
      </c>
      <c r="D2741" s="6">
        <v>1100</v>
      </c>
      <c r="E2741" s="7">
        <v>4225</v>
      </c>
      <c r="F2741" t="s">
        <v>16</v>
      </c>
      <c r="G2741" t="s">
        <v>24</v>
      </c>
      <c r="H2741" t="s">
        <v>25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3962</v>
      </c>
      <c r="O2741" s="10" t="s">
        <v>8334</v>
      </c>
      <c r="P2741" t="s">
        <v>8364</v>
      </c>
    </row>
    <row r="2742" spans="1:16" ht="43.5" hidden="1" x14ac:dyDescent="0.35">
      <c r="A2742">
        <v>2740</v>
      </c>
      <c r="B2742" s="5" t="s">
        <v>5566</v>
      </c>
      <c r="C2742" s="5" t="s">
        <v>5567</v>
      </c>
      <c r="D2742" s="6">
        <v>300</v>
      </c>
      <c r="E2742" s="7">
        <v>310</v>
      </c>
      <c r="F2742" t="s">
        <v>16</v>
      </c>
      <c r="G2742" t="s">
        <v>17</v>
      </c>
      <c r="H2742" t="s">
        <v>18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3962</v>
      </c>
      <c r="O2742" s="10" t="s">
        <v>8334</v>
      </c>
      <c r="P2742" t="s">
        <v>8364</v>
      </c>
    </row>
    <row r="2743" spans="1:16" ht="29" hidden="1" x14ac:dyDescent="0.35">
      <c r="A2743">
        <v>2741</v>
      </c>
      <c r="B2743" s="5" t="s">
        <v>5568</v>
      </c>
      <c r="C2743" s="5" t="s">
        <v>5569</v>
      </c>
      <c r="D2743" s="6">
        <v>8000</v>
      </c>
      <c r="E2743" s="7">
        <v>35</v>
      </c>
      <c r="F2743" t="s">
        <v>357</v>
      </c>
      <c r="G2743" t="s">
        <v>17</v>
      </c>
      <c r="H2743" t="s">
        <v>18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5570</v>
      </c>
      <c r="O2743" s="10" t="s">
        <v>8337</v>
      </c>
      <c r="P2743" t="s">
        <v>8373</v>
      </c>
    </row>
    <row r="2744" spans="1:16" ht="43.5" hidden="1" x14ac:dyDescent="0.35">
      <c r="A2744">
        <v>2742</v>
      </c>
      <c r="B2744" s="5" t="s">
        <v>5571</v>
      </c>
      <c r="C2744" s="5" t="s">
        <v>5572</v>
      </c>
      <c r="D2744" s="6">
        <v>2500</v>
      </c>
      <c r="E2744" s="7">
        <v>731</v>
      </c>
      <c r="F2744" t="s">
        <v>357</v>
      </c>
      <c r="G2744" t="s">
        <v>17</v>
      </c>
      <c r="H2744" t="s">
        <v>18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5570</v>
      </c>
      <c r="O2744" s="10" t="s">
        <v>8337</v>
      </c>
      <c r="P2744" t="s">
        <v>8373</v>
      </c>
    </row>
    <row r="2745" spans="1:16" ht="58" hidden="1" x14ac:dyDescent="0.35">
      <c r="A2745">
        <v>2743</v>
      </c>
      <c r="B2745" s="5" t="s">
        <v>5573</v>
      </c>
      <c r="C2745" s="5" t="s">
        <v>5574</v>
      </c>
      <c r="D2745" s="6">
        <v>5999</v>
      </c>
      <c r="E2745" s="7">
        <v>0</v>
      </c>
      <c r="F2745" t="s">
        <v>357</v>
      </c>
      <c r="G2745" t="s">
        <v>17</v>
      </c>
      <c r="H2745" t="s">
        <v>18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5570</v>
      </c>
      <c r="O2745" s="10" t="s">
        <v>8337</v>
      </c>
      <c r="P2745" t="s">
        <v>8373</v>
      </c>
    </row>
    <row r="2746" spans="1:16" ht="43.5" hidden="1" x14ac:dyDescent="0.35">
      <c r="A2746">
        <v>2744</v>
      </c>
      <c r="B2746" s="5" t="s">
        <v>5575</v>
      </c>
      <c r="C2746" s="5" t="s">
        <v>5576</v>
      </c>
      <c r="D2746" s="6">
        <v>16000</v>
      </c>
      <c r="E2746" s="7">
        <v>835</v>
      </c>
      <c r="F2746" t="s">
        <v>357</v>
      </c>
      <c r="G2746" t="s">
        <v>17</v>
      </c>
      <c r="H2746" t="s">
        <v>18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5570</v>
      </c>
      <c r="O2746" s="10" t="s">
        <v>8337</v>
      </c>
      <c r="P2746" t="s">
        <v>8373</v>
      </c>
    </row>
    <row r="2747" spans="1:16" ht="43.5" hidden="1" x14ac:dyDescent="0.35">
      <c r="A2747">
        <v>2745</v>
      </c>
      <c r="B2747" s="5" t="s">
        <v>5577</v>
      </c>
      <c r="C2747" s="5" t="s">
        <v>5578</v>
      </c>
      <c r="D2747" s="6">
        <v>8000</v>
      </c>
      <c r="E2747" s="7">
        <v>1751</v>
      </c>
      <c r="F2747" t="s">
        <v>357</v>
      </c>
      <c r="G2747" t="s">
        <v>17</v>
      </c>
      <c r="H2747" t="s">
        <v>18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5570</v>
      </c>
      <c r="O2747" s="10" t="s">
        <v>8337</v>
      </c>
      <c r="P2747" t="s">
        <v>8373</v>
      </c>
    </row>
    <row r="2748" spans="1:16" ht="43.5" hidden="1" x14ac:dyDescent="0.35">
      <c r="A2748">
        <v>2746</v>
      </c>
      <c r="B2748" s="5" t="s">
        <v>5579</v>
      </c>
      <c r="C2748" s="5" t="s">
        <v>5580</v>
      </c>
      <c r="D2748" s="6">
        <v>3000</v>
      </c>
      <c r="E2748" s="7">
        <v>801</v>
      </c>
      <c r="F2748" t="s">
        <v>357</v>
      </c>
      <c r="G2748" t="s">
        <v>17</v>
      </c>
      <c r="H2748" t="s">
        <v>18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5570</v>
      </c>
      <c r="O2748" s="10" t="s">
        <v>8337</v>
      </c>
      <c r="P2748" t="s">
        <v>8373</v>
      </c>
    </row>
    <row r="2749" spans="1:16" ht="43.5" hidden="1" x14ac:dyDescent="0.35">
      <c r="A2749">
        <v>2747</v>
      </c>
      <c r="B2749" s="5" t="s">
        <v>5581</v>
      </c>
      <c r="C2749" s="5" t="s">
        <v>5582</v>
      </c>
      <c r="D2749" s="6">
        <v>500</v>
      </c>
      <c r="E2749" s="7">
        <v>140</v>
      </c>
      <c r="F2749" t="s">
        <v>357</v>
      </c>
      <c r="G2749" t="s">
        <v>17</v>
      </c>
      <c r="H2749" t="s">
        <v>18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5570</v>
      </c>
      <c r="O2749" s="10" t="s">
        <v>8337</v>
      </c>
      <c r="P2749" t="s">
        <v>8373</v>
      </c>
    </row>
    <row r="2750" spans="1:16" ht="43.5" hidden="1" x14ac:dyDescent="0.35">
      <c r="A2750">
        <v>2748</v>
      </c>
      <c r="B2750" s="5" t="s">
        <v>5583</v>
      </c>
      <c r="C2750" s="5" t="s">
        <v>5584</v>
      </c>
      <c r="D2750" s="6">
        <v>5000</v>
      </c>
      <c r="E2750" s="7">
        <v>53</v>
      </c>
      <c r="F2750" t="s">
        <v>357</v>
      </c>
      <c r="G2750" t="s">
        <v>17</v>
      </c>
      <c r="H2750" t="s">
        <v>18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5570</v>
      </c>
      <c r="O2750" s="10" t="s">
        <v>8337</v>
      </c>
      <c r="P2750" t="s">
        <v>8373</v>
      </c>
    </row>
    <row r="2751" spans="1:16" ht="29" hidden="1" x14ac:dyDescent="0.35">
      <c r="A2751">
        <v>2749</v>
      </c>
      <c r="B2751" s="5" t="s">
        <v>5585</v>
      </c>
      <c r="C2751" s="5" t="s">
        <v>5586</v>
      </c>
      <c r="D2751" s="6">
        <v>10000</v>
      </c>
      <c r="E2751" s="7">
        <v>110</v>
      </c>
      <c r="F2751" t="s">
        <v>357</v>
      </c>
      <c r="G2751" t="s">
        <v>17</v>
      </c>
      <c r="H2751" t="s">
        <v>18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5570</v>
      </c>
      <c r="O2751" s="10" t="s">
        <v>8337</v>
      </c>
      <c r="P2751" t="s">
        <v>8373</v>
      </c>
    </row>
    <row r="2752" spans="1:16" ht="43.5" hidden="1" x14ac:dyDescent="0.35">
      <c r="A2752">
        <v>2750</v>
      </c>
      <c r="B2752" s="5" t="s">
        <v>5587</v>
      </c>
      <c r="C2752" s="5" t="s">
        <v>5588</v>
      </c>
      <c r="D2752" s="6">
        <v>1999</v>
      </c>
      <c r="E2752" s="7">
        <v>0</v>
      </c>
      <c r="F2752" t="s">
        <v>357</v>
      </c>
      <c r="G2752" t="s">
        <v>17</v>
      </c>
      <c r="H2752" t="s">
        <v>18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5570</v>
      </c>
      <c r="O2752" s="10" t="s">
        <v>8337</v>
      </c>
      <c r="P2752" t="s">
        <v>8373</v>
      </c>
    </row>
    <row r="2753" spans="1:16" ht="43.5" hidden="1" x14ac:dyDescent="0.35">
      <c r="A2753">
        <v>2751</v>
      </c>
      <c r="B2753" s="5" t="s">
        <v>5589</v>
      </c>
      <c r="C2753" s="5" t="s">
        <v>5590</v>
      </c>
      <c r="D2753" s="6">
        <v>3274</v>
      </c>
      <c r="E2753" s="7">
        <v>0</v>
      </c>
      <c r="F2753" t="s">
        <v>357</v>
      </c>
      <c r="G2753" t="s">
        <v>17</v>
      </c>
      <c r="H2753" t="s">
        <v>18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5570</v>
      </c>
      <c r="O2753" s="10" t="s">
        <v>8337</v>
      </c>
      <c r="P2753" t="s">
        <v>8373</v>
      </c>
    </row>
    <row r="2754" spans="1:16" ht="43.5" hidden="1" x14ac:dyDescent="0.35">
      <c r="A2754">
        <v>2752</v>
      </c>
      <c r="B2754" s="5" t="s">
        <v>5591</v>
      </c>
      <c r="C2754" s="5" t="s">
        <v>5592</v>
      </c>
      <c r="D2754" s="6">
        <v>4800</v>
      </c>
      <c r="E2754" s="7">
        <v>550</v>
      </c>
      <c r="F2754" t="s">
        <v>357</v>
      </c>
      <c r="G2754" t="s">
        <v>17</v>
      </c>
      <c r="H2754" t="s">
        <v>18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5570</v>
      </c>
      <c r="O2754" s="10" t="s">
        <v>8337</v>
      </c>
      <c r="P2754" t="s">
        <v>8373</v>
      </c>
    </row>
    <row r="2755" spans="1:16" ht="43.5" hidden="1" x14ac:dyDescent="0.35">
      <c r="A2755">
        <v>2753</v>
      </c>
      <c r="B2755" s="5" t="s">
        <v>5593</v>
      </c>
      <c r="C2755" s="5" t="s">
        <v>5594</v>
      </c>
      <c r="D2755" s="6">
        <v>2000</v>
      </c>
      <c r="E2755" s="7">
        <v>380</v>
      </c>
      <c r="F2755" t="s">
        <v>357</v>
      </c>
      <c r="G2755" t="s">
        <v>17</v>
      </c>
      <c r="H2755" t="s">
        <v>18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5570</v>
      </c>
      <c r="O2755" s="10" t="s">
        <v>8337</v>
      </c>
      <c r="P2755" t="s">
        <v>8373</v>
      </c>
    </row>
    <row r="2756" spans="1:16" ht="43.5" hidden="1" x14ac:dyDescent="0.35">
      <c r="A2756">
        <v>2754</v>
      </c>
      <c r="B2756" s="5" t="s">
        <v>5595</v>
      </c>
      <c r="C2756" s="5" t="s">
        <v>5596</v>
      </c>
      <c r="D2756" s="6">
        <v>10000</v>
      </c>
      <c r="E2756" s="7">
        <v>0</v>
      </c>
      <c r="F2756" t="s">
        <v>357</v>
      </c>
      <c r="G2756" t="s">
        <v>17</v>
      </c>
      <c r="H2756" t="s">
        <v>18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5570</v>
      </c>
      <c r="O2756" s="10" t="s">
        <v>8337</v>
      </c>
      <c r="P2756" t="s">
        <v>8373</v>
      </c>
    </row>
    <row r="2757" spans="1:16" ht="43.5" hidden="1" x14ac:dyDescent="0.35">
      <c r="A2757">
        <v>2755</v>
      </c>
      <c r="B2757" s="5" t="s">
        <v>5597</v>
      </c>
      <c r="C2757" s="5" t="s">
        <v>5598</v>
      </c>
      <c r="D2757" s="6">
        <v>500</v>
      </c>
      <c r="E2757" s="7">
        <v>260</v>
      </c>
      <c r="F2757" t="s">
        <v>357</v>
      </c>
      <c r="G2757" t="s">
        <v>2455</v>
      </c>
      <c r="H2757" t="s">
        <v>55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5570</v>
      </c>
      <c r="O2757" s="10" t="s">
        <v>8337</v>
      </c>
      <c r="P2757" t="s">
        <v>8373</v>
      </c>
    </row>
    <row r="2758" spans="1:16" ht="43.5" hidden="1" x14ac:dyDescent="0.35">
      <c r="A2758">
        <v>2756</v>
      </c>
      <c r="B2758" s="5" t="s">
        <v>5599</v>
      </c>
      <c r="C2758" s="5" t="s">
        <v>5600</v>
      </c>
      <c r="D2758" s="6">
        <v>10000</v>
      </c>
      <c r="E2758" s="7">
        <v>1048</v>
      </c>
      <c r="F2758" t="s">
        <v>357</v>
      </c>
      <c r="G2758" t="s">
        <v>17</v>
      </c>
      <c r="H2758" t="s">
        <v>18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5570</v>
      </c>
      <c r="O2758" s="10" t="s">
        <v>8337</v>
      </c>
      <c r="P2758" t="s">
        <v>8373</v>
      </c>
    </row>
    <row r="2759" spans="1:16" ht="29" hidden="1" x14ac:dyDescent="0.35">
      <c r="A2759">
        <v>2757</v>
      </c>
      <c r="B2759" s="5" t="s">
        <v>5601</v>
      </c>
      <c r="C2759" s="5" t="s">
        <v>5602</v>
      </c>
      <c r="D2759" s="6">
        <v>1500</v>
      </c>
      <c r="E2759" s="7">
        <v>10</v>
      </c>
      <c r="F2759" t="s">
        <v>357</v>
      </c>
      <c r="G2759" t="s">
        <v>17</v>
      </c>
      <c r="H2759" t="s">
        <v>18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5570</v>
      </c>
      <c r="O2759" s="10" t="s">
        <v>8337</v>
      </c>
      <c r="P2759" t="s">
        <v>8373</v>
      </c>
    </row>
    <row r="2760" spans="1:16" ht="58" hidden="1" x14ac:dyDescent="0.35">
      <c r="A2760">
        <v>2758</v>
      </c>
      <c r="B2760" s="5" t="s">
        <v>5603</v>
      </c>
      <c r="C2760" s="5" t="s">
        <v>5604</v>
      </c>
      <c r="D2760" s="6">
        <v>2000</v>
      </c>
      <c r="E2760" s="7">
        <v>234</v>
      </c>
      <c r="F2760" t="s">
        <v>357</v>
      </c>
      <c r="G2760" t="s">
        <v>50</v>
      </c>
      <c r="H2760" t="s">
        <v>51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5570</v>
      </c>
      <c r="O2760" s="10" t="s">
        <v>8337</v>
      </c>
      <c r="P2760" t="s">
        <v>8373</v>
      </c>
    </row>
    <row r="2761" spans="1:16" ht="43.5" hidden="1" x14ac:dyDescent="0.35">
      <c r="A2761">
        <v>2759</v>
      </c>
      <c r="B2761" s="5" t="s">
        <v>5605</v>
      </c>
      <c r="C2761" s="5" t="s">
        <v>5606</v>
      </c>
      <c r="D2761" s="6">
        <v>1000</v>
      </c>
      <c r="E2761" s="7">
        <v>105</v>
      </c>
      <c r="F2761" t="s">
        <v>357</v>
      </c>
      <c r="G2761" t="s">
        <v>50</v>
      </c>
      <c r="H2761" t="s">
        <v>51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5570</v>
      </c>
      <c r="O2761" s="10" t="s">
        <v>8337</v>
      </c>
      <c r="P2761" t="s">
        <v>8373</v>
      </c>
    </row>
    <row r="2762" spans="1:16" ht="58" hidden="1" x14ac:dyDescent="0.35">
      <c r="A2762">
        <v>2760</v>
      </c>
      <c r="B2762" s="5" t="s">
        <v>5607</v>
      </c>
      <c r="C2762" s="5" t="s">
        <v>5608</v>
      </c>
      <c r="D2762" s="6">
        <v>5000</v>
      </c>
      <c r="E2762" s="7">
        <v>0</v>
      </c>
      <c r="F2762" t="s">
        <v>357</v>
      </c>
      <c r="G2762" t="s">
        <v>24</v>
      </c>
      <c r="H2762" t="s">
        <v>25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5570</v>
      </c>
      <c r="O2762" s="10" t="s">
        <v>8337</v>
      </c>
      <c r="P2762" t="s">
        <v>8373</v>
      </c>
    </row>
    <row r="2763" spans="1:16" ht="29" hidden="1" x14ac:dyDescent="0.35">
      <c r="A2763">
        <v>2761</v>
      </c>
      <c r="B2763" s="5" t="s">
        <v>5609</v>
      </c>
      <c r="C2763" s="5" t="s">
        <v>5610</v>
      </c>
      <c r="D2763" s="6">
        <v>5000</v>
      </c>
      <c r="E2763" s="7">
        <v>36</v>
      </c>
      <c r="F2763" t="s">
        <v>357</v>
      </c>
      <c r="G2763" t="s">
        <v>17</v>
      </c>
      <c r="H2763" t="s">
        <v>18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5570</v>
      </c>
      <c r="O2763" s="10" t="s">
        <v>8337</v>
      </c>
      <c r="P2763" t="s">
        <v>8373</v>
      </c>
    </row>
    <row r="2764" spans="1:16" ht="43.5" hidden="1" x14ac:dyDescent="0.35">
      <c r="A2764">
        <v>2762</v>
      </c>
      <c r="B2764" s="5" t="s">
        <v>5611</v>
      </c>
      <c r="C2764" s="5" t="s">
        <v>5612</v>
      </c>
      <c r="D2764" s="6">
        <v>3250</v>
      </c>
      <c r="E2764" s="7">
        <v>25</v>
      </c>
      <c r="F2764" t="s">
        <v>357</v>
      </c>
      <c r="G2764" t="s">
        <v>17</v>
      </c>
      <c r="H2764" t="s">
        <v>18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5570</v>
      </c>
      <c r="O2764" s="10" t="s">
        <v>8337</v>
      </c>
      <c r="P2764" t="s">
        <v>8373</v>
      </c>
    </row>
    <row r="2765" spans="1:16" ht="29" hidden="1" x14ac:dyDescent="0.35">
      <c r="A2765">
        <v>2763</v>
      </c>
      <c r="B2765" s="5" t="s">
        <v>5613</v>
      </c>
      <c r="C2765" s="5" t="s">
        <v>5614</v>
      </c>
      <c r="D2765" s="6">
        <v>39400</v>
      </c>
      <c r="E2765" s="7">
        <v>90</v>
      </c>
      <c r="F2765" t="s">
        <v>357</v>
      </c>
      <c r="G2765" t="s">
        <v>17</v>
      </c>
      <c r="H2765" t="s">
        <v>18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5570</v>
      </c>
      <c r="O2765" s="10" t="s">
        <v>8337</v>
      </c>
      <c r="P2765" t="s">
        <v>8373</v>
      </c>
    </row>
    <row r="2766" spans="1:16" ht="43.5" hidden="1" x14ac:dyDescent="0.35">
      <c r="A2766">
        <v>2764</v>
      </c>
      <c r="B2766" s="5" t="s">
        <v>5615</v>
      </c>
      <c r="C2766" s="5" t="s">
        <v>5616</v>
      </c>
      <c r="D2766" s="6">
        <v>4000</v>
      </c>
      <c r="E2766" s="7">
        <v>45</v>
      </c>
      <c r="F2766" t="s">
        <v>357</v>
      </c>
      <c r="G2766" t="s">
        <v>17</v>
      </c>
      <c r="H2766" t="s">
        <v>18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5570</v>
      </c>
      <c r="O2766" s="10" t="s">
        <v>8337</v>
      </c>
      <c r="P2766" t="s">
        <v>8373</v>
      </c>
    </row>
    <row r="2767" spans="1:16" ht="43.5" hidden="1" x14ac:dyDescent="0.35">
      <c r="A2767">
        <v>2765</v>
      </c>
      <c r="B2767" s="5" t="s">
        <v>5617</v>
      </c>
      <c r="C2767" s="5" t="s">
        <v>5618</v>
      </c>
      <c r="D2767" s="6">
        <v>4000</v>
      </c>
      <c r="E2767" s="7">
        <v>0</v>
      </c>
      <c r="F2767" t="s">
        <v>357</v>
      </c>
      <c r="G2767" t="s">
        <v>17</v>
      </c>
      <c r="H2767" t="s">
        <v>18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5570</v>
      </c>
      <c r="O2767" s="10" t="s">
        <v>8337</v>
      </c>
      <c r="P2767" t="s">
        <v>8373</v>
      </c>
    </row>
    <row r="2768" spans="1:16" ht="43.5" hidden="1" x14ac:dyDescent="0.35">
      <c r="A2768">
        <v>2766</v>
      </c>
      <c r="B2768" s="5" t="s">
        <v>5619</v>
      </c>
      <c r="C2768" s="5" t="s">
        <v>5620</v>
      </c>
      <c r="D2768" s="6">
        <v>5000</v>
      </c>
      <c r="E2768" s="7">
        <v>100</v>
      </c>
      <c r="F2768" t="s">
        <v>357</v>
      </c>
      <c r="G2768" t="s">
        <v>17</v>
      </c>
      <c r="H2768" t="s">
        <v>18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5570</v>
      </c>
      <c r="O2768" s="10" t="s">
        <v>8337</v>
      </c>
      <c r="P2768" t="s">
        <v>8373</v>
      </c>
    </row>
    <row r="2769" spans="1:16" ht="43.5" hidden="1" x14ac:dyDescent="0.35">
      <c r="A2769">
        <v>2767</v>
      </c>
      <c r="B2769" s="5" t="s">
        <v>5621</v>
      </c>
      <c r="C2769" s="5" t="s">
        <v>5622</v>
      </c>
      <c r="D2769" s="6">
        <v>4000</v>
      </c>
      <c r="E2769" s="7">
        <v>34</v>
      </c>
      <c r="F2769" t="s">
        <v>357</v>
      </c>
      <c r="G2769" t="s">
        <v>159</v>
      </c>
      <c r="H2769" t="s">
        <v>160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5570</v>
      </c>
      <c r="O2769" s="10" t="s">
        <v>8337</v>
      </c>
      <c r="P2769" t="s">
        <v>8373</v>
      </c>
    </row>
    <row r="2770" spans="1:16" ht="43.5" hidden="1" x14ac:dyDescent="0.35">
      <c r="A2770">
        <v>2768</v>
      </c>
      <c r="B2770" s="5" t="s">
        <v>5623</v>
      </c>
      <c r="C2770" s="5" t="s">
        <v>5624</v>
      </c>
      <c r="D2770" s="6">
        <v>7000</v>
      </c>
      <c r="E2770" s="7">
        <v>1002</v>
      </c>
      <c r="F2770" t="s">
        <v>357</v>
      </c>
      <c r="G2770" t="s">
        <v>17</v>
      </c>
      <c r="H2770" t="s">
        <v>18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5570</v>
      </c>
      <c r="O2770" s="10" t="s">
        <v>8337</v>
      </c>
      <c r="P2770" t="s">
        <v>8373</v>
      </c>
    </row>
    <row r="2771" spans="1:16" ht="43.5" hidden="1" x14ac:dyDescent="0.35">
      <c r="A2771">
        <v>2769</v>
      </c>
      <c r="B2771" s="5" t="s">
        <v>5625</v>
      </c>
      <c r="C2771" s="5" t="s">
        <v>5626</v>
      </c>
      <c r="D2771" s="6">
        <v>800</v>
      </c>
      <c r="E2771" s="7">
        <v>2</v>
      </c>
      <c r="F2771" t="s">
        <v>357</v>
      </c>
      <c r="G2771" t="s">
        <v>24</v>
      </c>
      <c r="H2771" t="s">
        <v>25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5570</v>
      </c>
      <c r="O2771" s="10" t="s">
        <v>8337</v>
      </c>
      <c r="P2771" t="s">
        <v>8373</v>
      </c>
    </row>
    <row r="2772" spans="1:16" ht="43.5" hidden="1" x14ac:dyDescent="0.35">
      <c r="A2772">
        <v>2770</v>
      </c>
      <c r="B2772" s="5" t="s">
        <v>5627</v>
      </c>
      <c r="C2772" s="5" t="s">
        <v>5628</v>
      </c>
      <c r="D2772" s="6">
        <v>20000</v>
      </c>
      <c r="E2772" s="7">
        <v>2082.25</v>
      </c>
      <c r="F2772" t="s">
        <v>357</v>
      </c>
      <c r="G2772" t="s">
        <v>17</v>
      </c>
      <c r="H2772" t="s">
        <v>18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5570</v>
      </c>
      <c r="O2772" s="10" t="s">
        <v>8337</v>
      </c>
      <c r="P2772" t="s">
        <v>8373</v>
      </c>
    </row>
    <row r="2773" spans="1:16" ht="43.5" hidden="1" x14ac:dyDescent="0.35">
      <c r="A2773">
        <v>2771</v>
      </c>
      <c r="B2773" s="5" t="s">
        <v>5629</v>
      </c>
      <c r="C2773" s="5" t="s">
        <v>5630</v>
      </c>
      <c r="D2773" s="6">
        <v>19980</v>
      </c>
      <c r="E2773" s="7">
        <v>0</v>
      </c>
      <c r="F2773" t="s">
        <v>357</v>
      </c>
      <c r="G2773" t="s">
        <v>17</v>
      </c>
      <c r="H2773" t="s">
        <v>18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5570</v>
      </c>
      <c r="O2773" s="10" t="s">
        <v>8337</v>
      </c>
      <c r="P2773" t="s">
        <v>8373</v>
      </c>
    </row>
    <row r="2774" spans="1:16" ht="43.5" hidden="1" x14ac:dyDescent="0.35">
      <c r="A2774">
        <v>2772</v>
      </c>
      <c r="B2774" s="5" t="s">
        <v>5631</v>
      </c>
      <c r="C2774" s="5" t="s">
        <v>5632</v>
      </c>
      <c r="D2774" s="6">
        <v>8000</v>
      </c>
      <c r="E2774" s="7">
        <v>0</v>
      </c>
      <c r="F2774" t="s">
        <v>357</v>
      </c>
      <c r="G2774" t="s">
        <v>17</v>
      </c>
      <c r="H2774" t="s">
        <v>18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5570</v>
      </c>
      <c r="O2774" s="10" t="s">
        <v>8337</v>
      </c>
      <c r="P2774" t="s">
        <v>8373</v>
      </c>
    </row>
    <row r="2775" spans="1:16" ht="43.5" hidden="1" x14ac:dyDescent="0.35">
      <c r="A2775">
        <v>2773</v>
      </c>
      <c r="B2775" s="5" t="s">
        <v>5633</v>
      </c>
      <c r="C2775" s="5" t="s">
        <v>5634</v>
      </c>
      <c r="D2775" s="6">
        <v>530</v>
      </c>
      <c r="E2775" s="7">
        <v>1</v>
      </c>
      <c r="F2775" t="s">
        <v>357</v>
      </c>
      <c r="G2775" t="s">
        <v>159</v>
      </c>
      <c r="H2775" t="s">
        <v>160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5570</v>
      </c>
      <c r="O2775" s="10" t="s">
        <v>8337</v>
      </c>
      <c r="P2775" t="s">
        <v>8373</v>
      </c>
    </row>
    <row r="2776" spans="1:16" ht="43.5" hidden="1" x14ac:dyDescent="0.35">
      <c r="A2776">
        <v>2774</v>
      </c>
      <c r="B2776" s="5" t="s">
        <v>5635</v>
      </c>
      <c r="C2776" s="5" t="s">
        <v>5636</v>
      </c>
      <c r="D2776" s="6">
        <v>4000</v>
      </c>
      <c r="E2776" s="7">
        <v>570</v>
      </c>
      <c r="F2776" t="s">
        <v>357</v>
      </c>
      <c r="G2776" t="s">
        <v>17</v>
      </c>
      <c r="H2776" t="s">
        <v>18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5570</v>
      </c>
      <c r="O2776" s="10" t="s">
        <v>8337</v>
      </c>
      <c r="P2776" t="s">
        <v>8373</v>
      </c>
    </row>
    <row r="2777" spans="1:16" ht="43.5" hidden="1" x14ac:dyDescent="0.35">
      <c r="A2777">
        <v>2775</v>
      </c>
      <c r="B2777" s="5" t="s">
        <v>5637</v>
      </c>
      <c r="C2777" s="5" t="s">
        <v>5638</v>
      </c>
      <c r="D2777" s="6">
        <v>5000</v>
      </c>
      <c r="E2777" s="7">
        <v>150</v>
      </c>
      <c r="F2777" t="s">
        <v>357</v>
      </c>
      <c r="G2777" t="s">
        <v>17</v>
      </c>
      <c r="H2777" t="s">
        <v>18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5570</v>
      </c>
      <c r="O2777" s="10" t="s">
        <v>8337</v>
      </c>
      <c r="P2777" t="s">
        <v>8373</v>
      </c>
    </row>
    <row r="2778" spans="1:16" ht="58" hidden="1" x14ac:dyDescent="0.35">
      <c r="A2778">
        <v>2776</v>
      </c>
      <c r="B2778" s="5" t="s">
        <v>5639</v>
      </c>
      <c r="C2778" s="5" t="s">
        <v>5640</v>
      </c>
      <c r="D2778" s="6">
        <v>21000</v>
      </c>
      <c r="E2778" s="7">
        <v>1655</v>
      </c>
      <c r="F2778" t="s">
        <v>357</v>
      </c>
      <c r="G2778" t="s">
        <v>17</v>
      </c>
      <c r="H2778" t="s">
        <v>18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5570</v>
      </c>
      <c r="O2778" s="10" t="s">
        <v>8337</v>
      </c>
      <c r="P2778" t="s">
        <v>8373</v>
      </c>
    </row>
    <row r="2779" spans="1:16" ht="43.5" hidden="1" x14ac:dyDescent="0.35">
      <c r="A2779">
        <v>2777</v>
      </c>
      <c r="B2779" s="5" t="s">
        <v>5641</v>
      </c>
      <c r="C2779" s="5" t="s">
        <v>5642</v>
      </c>
      <c r="D2779" s="6">
        <v>3000</v>
      </c>
      <c r="E2779" s="7">
        <v>10</v>
      </c>
      <c r="F2779" t="s">
        <v>357</v>
      </c>
      <c r="G2779" t="s">
        <v>17</v>
      </c>
      <c r="H2779" t="s">
        <v>18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5570</v>
      </c>
      <c r="O2779" s="10" t="s">
        <v>8337</v>
      </c>
      <c r="P2779" t="s">
        <v>8373</v>
      </c>
    </row>
    <row r="2780" spans="1:16" ht="58" hidden="1" x14ac:dyDescent="0.35">
      <c r="A2780">
        <v>2778</v>
      </c>
      <c r="B2780" s="5" t="s">
        <v>5643</v>
      </c>
      <c r="C2780" s="5" t="s">
        <v>5644</v>
      </c>
      <c r="D2780" s="6">
        <v>5500</v>
      </c>
      <c r="E2780" s="7">
        <v>1405</v>
      </c>
      <c r="F2780" t="s">
        <v>357</v>
      </c>
      <c r="G2780" t="s">
        <v>17</v>
      </c>
      <c r="H2780" t="s">
        <v>18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5570</v>
      </c>
      <c r="O2780" s="10" t="s">
        <v>8337</v>
      </c>
      <c r="P2780" t="s">
        <v>8373</v>
      </c>
    </row>
    <row r="2781" spans="1:16" ht="43.5" hidden="1" x14ac:dyDescent="0.35">
      <c r="A2781">
        <v>2779</v>
      </c>
      <c r="B2781" s="5" t="s">
        <v>5645</v>
      </c>
      <c r="C2781" s="5" t="s">
        <v>5646</v>
      </c>
      <c r="D2781" s="6">
        <v>2500</v>
      </c>
      <c r="E2781" s="7">
        <v>53</v>
      </c>
      <c r="F2781" t="s">
        <v>357</v>
      </c>
      <c r="G2781" t="s">
        <v>17</v>
      </c>
      <c r="H2781" t="s">
        <v>18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5570</v>
      </c>
      <c r="O2781" s="10" t="s">
        <v>8337</v>
      </c>
      <c r="P2781" t="s">
        <v>8373</v>
      </c>
    </row>
    <row r="2782" spans="1:16" ht="29" hidden="1" x14ac:dyDescent="0.35">
      <c r="A2782">
        <v>2780</v>
      </c>
      <c r="B2782" s="5" t="s">
        <v>5647</v>
      </c>
      <c r="C2782" s="5" t="s">
        <v>5648</v>
      </c>
      <c r="D2782" s="6">
        <v>100000</v>
      </c>
      <c r="E2782" s="7">
        <v>0</v>
      </c>
      <c r="F2782" t="s">
        <v>357</v>
      </c>
      <c r="G2782" t="s">
        <v>1224</v>
      </c>
      <c r="H2782" t="s">
        <v>55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5570</v>
      </c>
      <c r="O2782" s="10" t="s">
        <v>8337</v>
      </c>
      <c r="P2782" t="s">
        <v>8373</v>
      </c>
    </row>
    <row r="2783" spans="1:16" ht="43.5" x14ac:dyDescent="0.35">
      <c r="A2783">
        <v>2781</v>
      </c>
      <c r="B2783" s="5" t="s">
        <v>5649</v>
      </c>
      <c r="C2783" s="5" t="s">
        <v>5650</v>
      </c>
      <c r="D2783" s="6">
        <v>1250</v>
      </c>
      <c r="E2783" s="7">
        <v>1316</v>
      </c>
      <c r="F2783" t="s">
        <v>16</v>
      </c>
      <c r="G2783" t="s">
        <v>17</v>
      </c>
      <c r="H2783" t="s">
        <v>18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1086</v>
      </c>
      <c r="O2783" s="10" t="s">
        <v>8332</v>
      </c>
      <c r="P2783" t="s">
        <v>8333</v>
      </c>
    </row>
    <row r="2784" spans="1:16" ht="29" x14ac:dyDescent="0.35">
      <c r="A2784">
        <v>2782</v>
      </c>
      <c r="B2784" s="5" t="s">
        <v>5651</v>
      </c>
      <c r="C2784" s="5" t="s">
        <v>5652</v>
      </c>
      <c r="D2784" s="6">
        <v>1000</v>
      </c>
      <c r="E2784" s="7">
        <v>1200</v>
      </c>
      <c r="F2784" t="s">
        <v>16</v>
      </c>
      <c r="G2784" t="s">
        <v>17</v>
      </c>
      <c r="H2784" t="s">
        <v>18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1086</v>
      </c>
      <c r="O2784" s="10" t="s">
        <v>8332</v>
      </c>
      <c r="P2784" t="s">
        <v>8333</v>
      </c>
    </row>
    <row r="2785" spans="1:16" ht="43.5" x14ac:dyDescent="0.35">
      <c r="A2785">
        <v>2783</v>
      </c>
      <c r="B2785" s="5" t="s">
        <v>5653</v>
      </c>
      <c r="C2785" s="5" t="s">
        <v>5654</v>
      </c>
      <c r="D2785" s="6">
        <v>1000</v>
      </c>
      <c r="E2785" s="7">
        <v>1145</v>
      </c>
      <c r="F2785" t="s">
        <v>16</v>
      </c>
      <c r="G2785" t="s">
        <v>24</v>
      </c>
      <c r="H2785" t="s">
        <v>25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1086</v>
      </c>
      <c r="O2785" s="10" t="s">
        <v>8332</v>
      </c>
      <c r="P2785" t="s">
        <v>8333</v>
      </c>
    </row>
    <row r="2786" spans="1:16" ht="43.5" x14ac:dyDescent="0.35">
      <c r="A2786">
        <v>2784</v>
      </c>
      <c r="B2786" s="5" t="s">
        <v>5655</v>
      </c>
      <c r="C2786" s="5" t="s">
        <v>5656</v>
      </c>
      <c r="D2786" s="6">
        <v>6000</v>
      </c>
      <c r="E2786" s="7">
        <v>7140</v>
      </c>
      <c r="F2786" t="s">
        <v>16</v>
      </c>
      <c r="G2786" t="s">
        <v>17</v>
      </c>
      <c r="H2786" t="s">
        <v>18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1086</v>
      </c>
      <c r="O2786" s="10" t="s">
        <v>8332</v>
      </c>
      <c r="P2786" t="s">
        <v>8333</v>
      </c>
    </row>
    <row r="2787" spans="1:16" ht="43.5" x14ac:dyDescent="0.35">
      <c r="A2787">
        <v>2785</v>
      </c>
      <c r="B2787" s="5" t="s">
        <v>5657</v>
      </c>
      <c r="C2787" s="5" t="s">
        <v>5658</v>
      </c>
      <c r="D2787" s="6">
        <v>5000</v>
      </c>
      <c r="E2787" s="7">
        <v>5234</v>
      </c>
      <c r="F2787" t="s">
        <v>16</v>
      </c>
      <c r="G2787" t="s">
        <v>17</v>
      </c>
      <c r="H2787" t="s">
        <v>18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1086</v>
      </c>
      <c r="O2787" s="10" t="s">
        <v>8332</v>
      </c>
      <c r="P2787" t="s">
        <v>8333</v>
      </c>
    </row>
    <row r="2788" spans="1:16" ht="29" x14ac:dyDescent="0.35">
      <c r="A2788">
        <v>2786</v>
      </c>
      <c r="B2788" s="5" t="s">
        <v>5659</v>
      </c>
      <c r="C2788" s="5" t="s">
        <v>5660</v>
      </c>
      <c r="D2788" s="6">
        <v>2500</v>
      </c>
      <c r="E2788" s="7">
        <v>2946</v>
      </c>
      <c r="F2788" t="s">
        <v>16</v>
      </c>
      <c r="G2788" t="s">
        <v>24</v>
      </c>
      <c r="H2788" t="s">
        <v>25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1086</v>
      </c>
      <c r="O2788" s="10" t="s">
        <v>8332</v>
      </c>
      <c r="P2788" t="s">
        <v>8333</v>
      </c>
    </row>
    <row r="2789" spans="1:16" ht="43.5" x14ac:dyDescent="0.35">
      <c r="A2789">
        <v>2787</v>
      </c>
      <c r="B2789" s="5" t="s">
        <v>5661</v>
      </c>
      <c r="C2789" s="5" t="s">
        <v>5662</v>
      </c>
      <c r="D2789" s="6">
        <v>1000</v>
      </c>
      <c r="E2789" s="7">
        <v>1197</v>
      </c>
      <c r="F2789" t="s">
        <v>16</v>
      </c>
      <c r="G2789" t="s">
        <v>17</v>
      </c>
      <c r="H2789" t="s">
        <v>18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1086</v>
      </c>
      <c r="O2789" s="10" t="s">
        <v>8332</v>
      </c>
      <c r="P2789" t="s">
        <v>8333</v>
      </c>
    </row>
    <row r="2790" spans="1:16" ht="43.5" x14ac:dyDescent="0.35">
      <c r="A2790">
        <v>2788</v>
      </c>
      <c r="B2790" s="5" t="s">
        <v>5663</v>
      </c>
      <c r="C2790" s="5" t="s">
        <v>5664</v>
      </c>
      <c r="D2790" s="6">
        <v>2000</v>
      </c>
      <c r="E2790" s="7">
        <v>2050</v>
      </c>
      <c r="F2790" t="s">
        <v>16</v>
      </c>
      <c r="G2790" t="s">
        <v>17</v>
      </c>
      <c r="H2790" t="s">
        <v>18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1086</v>
      </c>
      <c r="O2790" s="10" t="s">
        <v>8332</v>
      </c>
      <c r="P2790" t="s">
        <v>8333</v>
      </c>
    </row>
    <row r="2791" spans="1:16" ht="29" x14ac:dyDescent="0.35">
      <c r="A2791">
        <v>2789</v>
      </c>
      <c r="B2791" s="5" t="s">
        <v>5665</v>
      </c>
      <c r="C2791" s="5" t="s">
        <v>5666</v>
      </c>
      <c r="D2791" s="6">
        <v>3000</v>
      </c>
      <c r="E2791" s="7">
        <v>3035</v>
      </c>
      <c r="F2791" t="s">
        <v>16</v>
      </c>
      <c r="G2791" t="s">
        <v>17</v>
      </c>
      <c r="H2791" t="s">
        <v>18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1086</v>
      </c>
      <c r="O2791" s="10" t="s">
        <v>8332</v>
      </c>
      <c r="P2791" t="s">
        <v>8333</v>
      </c>
    </row>
    <row r="2792" spans="1:16" ht="43.5" x14ac:dyDescent="0.35">
      <c r="A2792">
        <v>2790</v>
      </c>
      <c r="B2792" s="5" t="s">
        <v>5667</v>
      </c>
      <c r="C2792" s="5" t="s">
        <v>5668</v>
      </c>
      <c r="D2792" s="6">
        <v>3000</v>
      </c>
      <c r="E2792" s="7">
        <v>3160</v>
      </c>
      <c r="F2792" t="s">
        <v>16</v>
      </c>
      <c r="G2792" t="s">
        <v>17</v>
      </c>
      <c r="H2792" t="s">
        <v>18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1086</v>
      </c>
      <c r="O2792" s="10" t="s">
        <v>8332</v>
      </c>
      <c r="P2792" t="s">
        <v>8333</v>
      </c>
    </row>
    <row r="2793" spans="1:16" ht="58" x14ac:dyDescent="0.35">
      <c r="A2793">
        <v>2791</v>
      </c>
      <c r="B2793" s="5" t="s">
        <v>5669</v>
      </c>
      <c r="C2793" s="5" t="s">
        <v>5670</v>
      </c>
      <c r="D2793" s="6">
        <v>2000</v>
      </c>
      <c r="E2793" s="7">
        <v>2050</v>
      </c>
      <c r="F2793" t="s">
        <v>16</v>
      </c>
      <c r="G2793" t="s">
        <v>17</v>
      </c>
      <c r="H2793" t="s">
        <v>18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1086</v>
      </c>
      <c r="O2793" s="10" t="s">
        <v>8332</v>
      </c>
      <c r="P2793" t="s">
        <v>8333</v>
      </c>
    </row>
    <row r="2794" spans="1:16" ht="43.5" x14ac:dyDescent="0.35">
      <c r="A2794">
        <v>2792</v>
      </c>
      <c r="B2794" s="5" t="s">
        <v>5671</v>
      </c>
      <c r="C2794" s="5" t="s">
        <v>5672</v>
      </c>
      <c r="D2794" s="6">
        <v>2000</v>
      </c>
      <c r="E2794" s="7">
        <v>2152</v>
      </c>
      <c r="F2794" t="s">
        <v>16</v>
      </c>
      <c r="G2794" t="s">
        <v>17</v>
      </c>
      <c r="H2794" t="s">
        <v>18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1086</v>
      </c>
      <c r="O2794" s="10" t="s">
        <v>8332</v>
      </c>
      <c r="P2794" t="s">
        <v>8333</v>
      </c>
    </row>
    <row r="2795" spans="1:16" ht="58" x14ac:dyDescent="0.35">
      <c r="A2795">
        <v>2793</v>
      </c>
      <c r="B2795" s="5" t="s">
        <v>5673</v>
      </c>
      <c r="C2795" s="5" t="s">
        <v>5674</v>
      </c>
      <c r="D2795" s="6">
        <v>10000</v>
      </c>
      <c r="E2795" s="7">
        <v>11056.75</v>
      </c>
      <c r="F2795" t="s">
        <v>16</v>
      </c>
      <c r="G2795" t="s">
        <v>50</v>
      </c>
      <c r="H2795" t="s">
        <v>51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1086</v>
      </c>
      <c r="O2795" s="10" t="s">
        <v>8332</v>
      </c>
      <c r="P2795" t="s">
        <v>8333</v>
      </c>
    </row>
    <row r="2796" spans="1:16" ht="58" x14ac:dyDescent="0.35">
      <c r="A2796">
        <v>2794</v>
      </c>
      <c r="B2796" s="5" t="s">
        <v>5675</v>
      </c>
      <c r="C2796" s="5" t="s">
        <v>5676</v>
      </c>
      <c r="D2796" s="6">
        <v>50</v>
      </c>
      <c r="E2796" s="7">
        <v>75</v>
      </c>
      <c r="F2796" t="s">
        <v>16</v>
      </c>
      <c r="G2796" t="s">
        <v>24</v>
      </c>
      <c r="H2796" t="s">
        <v>25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1086</v>
      </c>
      <c r="O2796" s="10" t="s">
        <v>8332</v>
      </c>
      <c r="P2796" t="s">
        <v>8333</v>
      </c>
    </row>
    <row r="2797" spans="1:16" ht="43.5" x14ac:dyDescent="0.35">
      <c r="A2797">
        <v>2795</v>
      </c>
      <c r="B2797" s="5" t="s">
        <v>5677</v>
      </c>
      <c r="C2797" s="5" t="s">
        <v>5678</v>
      </c>
      <c r="D2797" s="6">
        <v>700</v>
      </c>
      <c r="E2797" s="7">
        <v>730</v>
      </c>
      <c r="F2797" t="s">
        <v>16</v>
      </c>
      <c r="G2797" t="s">
        <v>17</v>
      </c>
      <c r="H2797" t="s">
        <v>18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1086</v>
      </c>
      <c r="O2797" s="10" t="s">
        <v>8332</v>
      </c>
      <c r="P2797" t="s">
        <v>8333</v>
      </c>
    </row>
    <row r="2798" spans="1:16" ht="43.5" x14ac:dyDescent="0.35">
      <c r="A2798">
        <v>2796</v>
      </c>
      <c r="B2798" s="5" t="s">
        <v>5679</v>
      </c>
      <c r="C2798" s="5" t="s">
        <v>5680</v>
      </c>
      <c r="D2798" s="6">
        <v>800</v>
      </c>
      <c r="E2798" s="7">
        <v>924</v>
      </c>
      <c r="F2798" t="s">
        <v>16</v>
      </c>
      <c r="G2798" t="s">
        <v>24</v>
      </c>
      <c r="H2798" t="s">
        <v>25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1086</v>
      </c>
      <c r="O2798" s="10" t="s">
        <v>8332</v>
      </c>
      <c r="P2798" t="s">
        <v>8333</v>
      </c>
    </row>
    <row r="2799" spans="1:16" ht="43.5" x14ac:dyDescent="0.35">
      <c r="A2799">
        <v>2797</v>
      </c>
      <c r="B2799" s="5" t="s">
        <v>5681</v>
      </c>
      <c r="C2799" s="5" t="s">
        <v>5682</v>
      </c>
      <c r="D2799" s="6">
        <v>8000</v>
      </c>
      <c r="E2799" s="7">
        <v>8211.61</v>
      </c>
      <c r="F2799" t="s">
        <v>16</v>
      </c>
      <c r="G2799" t="s">
        <v>24</v>
      </c>
      <c r="H2799" t="s">
        <v>25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1086</v>
      </c>
      <c r="O2799" s="10" t="s">
        <v>8332</v>
      </c>
      <c r="P2799" t="s">
        <v>8333</v>
      </c>
    </row>
    <row r="2800" spans="1:16" ht="58" x14ac:dyDescent="0.35">
      <c r="A2800">
        <v>2798</v>
      </c>
      <c r="B2800" s="5" t="s">
        <v>5683</v>
      </c>
      <c r="C2800" s="5" t="s">
        <v>5684</v>
      </c>
      <c r="D2800" s="6">
        <v>5000</v>
      </c>
      <c r="E2800" s="7">
        <v>5070</v>
      </c>
      <c r="F2800" t="s">
        <v>16</v>
      </c>
      <c r="G2800" t="s">
        <v>24</v>
      </c>
      <c r="H2800" t="s">
        <v>25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1086</v>
      </c>
      <c r="O2800" s="10" t="s">
        <v>8332</v>
      </c>
      <c r="P2800" t="s">
        <v>8333</v>
      </c>
    </row>
    <row r="2801" spans="1:16" ht="58" x14ac:dyDescent="0.35">
      <c r="A2801">
        <v>2799</v>
      </c>
      <c r="B2801" s="5" t="s">
        <v>5685</v>
      </c>
      <c r="C2801" s="5" t="s">
        <v>5686</v>
      </c>
      <c r="D2801" s="6">
        <v>5000</v>
      </c>
      <c r="E2801" s="7">
        <v>5831.74</v>
      </c>
      <c r="F2801" t="s">
        <v>16</v>
      </c>
      <c r="G2801" t="s">
        <v>24</v>
      </c>
      <c r="H2801" t="s">
        <v>25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1086</v>
      </c>
      <c r="O2801" s="10" t="s">
        <v>8332</v>
      </c>
      <c r="P2801" t="s">
        <v>8333</v>
      </c>
    </row>
    <row r="2802" spans="1:16" ht="43.5" x14ac:dyDescent="0.35">
      <c r="A2802">
        <v>2800</v>
      </c>
      <c r="B2802" s="5" t="s">
        <v>5687</v>
      </c>
      <c r="C2802" s="5" t="s">
        <v>5688</v>
      </c>
      <c r="D2802" s="6">
        <v>1000</v>
      </c>
      <c r="E2802" s="7">
        <v>1330</v>
      </c>
      <c r="F2802" t="s">
        <v>16</v>
      </c>
      <c r="G2802" t="s">
        <v>24</v>
      </c>
      <c r="H2802" t="s">
        <v>25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1086</v>
      </c>
      <c r="O2802" s="10" t="s">
        <v>8332</v>
      </c>
      <c r="P2802" t="s">
        <v>8333</v>
      </c>
    </row>
    <row r="2803" spans="1:16" ht="43.5" x14ac:dyDescent="0.35">
      <c r="A2803">
        <v>2801</v>
      </c>
      <c r="B2803" s="5" t="s">
        <v>5689</v>
      </c>
      <c r="C2803" s="5" t="s">
        <v>5690</v>
      </c>
      <c r="D2803" s="6">
        <v>500</v>
      </c>
      <c r="E2803" s="7">
        <v>666</v>
      </c>
      <c r="F2803" t="s">
        <v>16</v>
      </c>
      <c r="G2803" t="s">
        <v>50</v>
      </c>
      <c r="H2803" t="s">
        <v>51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1086</v>
      </c>
      <c r="O2803" s="10" t="s">
        <v>8332</v>
      </c>
      <c r="P2803" t="s">
        <v>8333</v>
      </c>
    </row>
    <row r="2804" spans="1:16" ht="43.5" x14ac:dyDescent="0.35">
      <c r="A2804">
        <v>2802</v>
      </c>
      <c r="B2804" s="5" t="s">
        <v>5691</v>
      </c>
      <c r="C2804" s="5" t="s">
        <v>5692</v>
      </c>
      <c r="D2804" s="6">
        <v>3000</v>
      </c>
      <c r="E2804" s="7">
        <v>3055</v>
      </c>
      <c r="F2804" t="s">
        <v>16</v>
      </c>
      <c r="G2804" t="s">
        <v>24</v>
      </c>
      <c r="H2804" t="s">
        <v>25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1086</v>
      </c>
      <c r="O2804" s="10" t="s">
        <v>8332</v>
      </c>
      <c r="P2804" t="s">
        <v>8333</v>
      </c>
    </row>
    <row r="2805" spans="1:16" ht="43.5" x14ac:dyDescent="0.35">
      <c r="A2805">
        <v>2803</v>
      </c>
      <c r="B2805" s="5" t="s">
        <v>5693</v>
      </c>
      <c r="C2805" s="5" t="s">
        <v>5694</v>
      </c>
      <c r="D2805" s="6">
        <v>10000</v>
      </c>
      <c r="E2805" s="7">
        <v>12795</v>
      </c>
      <c r="F2805" t="s">
        <v>16</v>
      </c>
      <c r="G2805" t="s">
        <v>17</v>
      </c>
      <c r="H2805" t="s">
        <v>18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1086</v>
      </c>
      <c r="O2805" s="10" t="s">
        <v>8332</v>
      </c>
      <c r="P2805" t="s">
        <v>8333</v>
      </c>
    </row>
    <row r="2806" spans="1:16" ht="43.5" x14ac:dyDescent="0.35">
      <c r="A2806">
        <v>2804</v>
      </c>
      <c r="B2806" s="5" t="s">
        <v>5695</v>
      </c>
      <c r="C2806" s="5" t="s">
        <v>5696</v>
      </c>
      <c r="D2806" s="6">
        <v>1000</v>
      </c>
      <c r="E2806" s="7">
        <v>1150</v>
      </c>
      <c r="F2806" t="s">
        <v>16</v>
      </c>
      <c r="G2806" t="s">
        <v>24</v>
      </c>
      <c r="H2806" t="s">
        <v>25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1086</v>
      </c>
      <c r="O2806" s="10" t="s">
        <v>8332</v>
      </c>
      <c r="P2806" t="s">
        <v>8333</v>
      </c>
    </row>
    <row r="2807" spans="1:16" ht="58" x14ac:dyDescent="0.35">
      <c r="A2807">
        <v>2805</v>
      </c>
      <c r="B2807" s="5" t="s">
        <v>5697</v>
      </c>
      <c r="C2807" s="5" t="s">
        <v>5698</v>
      </c>
      <c r="D2807" s="6">
        <v>400</v>
      </c>
      <c r="E2807" s="7">
        <v>440</v>
      </c>
      <c r="F2807" t="s">
        <v>16</v>
      </c>
      <c r="G2807" t="s">
        <v>24</v>
      </c>
      <c r="H2807" t="s">
        <v>25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1086</v>
      </c>
      <c r="O2807" s="10" t="s">
        <v>8332</v>
      </c>
      <c r="P2807" t="s">
        <v>8333</v>
      </c>
    </row>
    <row r="2808" spans="1:16" ht="43.5" x14ac:dyDescent="0.35">
      <c r="A2808">
        <v>2806</v>
      </c>
      <c r="B2808" s="5" t="s">
        <v>5699</v>
      </c>
      <c r="C2808" s="5" t="s">
        <v>5700</v>
      </c>
      <c r="D2808" s="6">
        <v>3000</v>
      </c>
      <c r="E2808" s="7">
        <v>3363</v>
      </c>
      <c r="F2808" t="s">
        <v>16</v>
      </c>
      <c r="G2808" t="s">
        <v>24</v>
      </c>
      <c r="H2808" t="s">
        <v>25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1086</v>
      </c>
      <c r="O2808" s="10" t="s">
        <v>8332</v>
      </c>
      <c r="P2808" t="s">
        <v>8333</v>
      </c>
    </row>
    <row r="2809" spans="1:16" x14ac:dyDescent="0.35">
      <c r="A2809">
        <v>2807</v>
      </c>
      <c r="B2809" s="5" t="s">
        <v>5701</v>
      </c>
      <c r="C2809" s="5" t="s">
        <v>5702</v>
      </c>
      <c r="D2809" s="6">
        <v>5000</v>
      </c>
      <c r="E2809" s="7">
        <v>6300</v>
      </c>
      <c r="F2809" t="s">
        <v>16</v>
      </c>
      <c r="G2809" t="s">
        <v>17</v>
      </c>
      <c r="H2809" t="s">
        <v>18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1086</v>
      </c>
      <c r="O2809" s="10" t="s">
        <v>8332</v>
      </c>
      <c r="P2809" t="s">
        <v>8333</v>
      </c>
    </row>
    <row r="2810" spans="1:16" ht="58" x14ac:dyDescent="0.35">
      <c r="A2810">
        <v>2808</v>
      </c>
      <c r="B2810" s="5" t="s">
        <v>5703</v>
      </c>
      <c r="C2810" s="5" t="s">
        <v>5704</v>
      </c>
      <c r="D2810" s="6">
        <v>4500</v>
      </c>
      <c r="E2810" s="7">
        <v>4511</v>
      </c>
      <c r="F2810" t="s">
        <v>16</v>
      </c>
      <c r="G2810" t="s">
        <v>17</v>
      </c>
      <c r="H2810" t="s">
        <v>18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1086</v>
      </c>
      <c r="O2810" s="10" t="s">
        <v>8332</v>
      </c>
      <c r="P2810" t="s">
        <v>8333</v>
      </c>
    </row>
    <row r="2811" spans="1:16" ht="43.5" x14ac:dyDescent="0.35">
      <c r="A2811">
        <v>2809</v>
      </c>
      <c r="B2811" s="5" t="s">
        <v>5705</v>
      </c>
      <c r="C2811" s="5" t="s">
        <v>5706</v>
      </c>
      <c r="D2811" s="6">
        <v>2500</v>
      </c>
      <c r="E2811" s="7">
        <v>2560</v>
      </c>
      <c r="F2811" t="s">
        <v>16</v>
      </c>
      <c r="G2811" t="s">
        <v>17</v>
      </c>
      <c r="H2811" t="s">
        <v>18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1086</v>
      </c>
      <c r="O2811" s="10" t="s">
        <v>8332</v>
      </c>
      <c r="P2811" t="s">
        <v>8333</v>
      </c>
    </row>
    <row r="2812" spans="1:16" ht="43.5" x14ac:dyDescent="0.35">
      <c r="A2812">
        <v>2810</v>
      </c>
      <c r="B2812" s="5" t="s">
        <v>5707</v>
      </c>
      <c r="C2812" s="5" t="s">
        <v>5708</v>
      </c>
      <c r="D2812" s="6">
        <v>2500</v>
      </c>
      <c r="E2812" s="7">
        <v>2705</v>
      </c>
      <c r="F2812" t="s">
        <v>16</v>
      </c>
      <c r="G2812" t="s">
        <v>17</v>
      </c>
      <c r="H2812" t="s">
        <v>18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1086</v>
      </c>
      <c r="O2812" s="10" t="s">
        <v>8332</v>
      </c>
      <c r="P2812" t="s">
        <v>8333</v>
      </c>
    </row>
    <row r="2813" spans="1:16" ht="43.5" x14ac:dyDescent="0.35">
      <c r="A2813">
        <v>2811</v>
      </c>
      <c r="B2813" s="5" t="s">
        <v>5709</v>
      </c>
      <c r="C2813" s="5" t="s">
        <v>5710</v>
      </c>
      <c r="D2813" s="6">
        <v>10000</v>
      </c>
      <c r="E2813" s="7">
        <v>10027</v>
      </c>
      <c r="F2813" t="s">
        <v>16</v>
      </c>
      <c r="G2813" t="s">
        <v>24</v>
      </c>
      <c r="H2813" t="s">
        <v>25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1086</v>
      </c>
      <c r="O2813" s="10" t="s">
        <v>8332</v>
      </c>
      <c r="P2813" t="s">
        <v>8333</v>
      </c>
    </row>
    <row r="2814" spans="1:16" ht="43.5" x14ac:dyDescent="0.35">
      <c r="A2814">
        <v>2812</v>
      </c>
      <c r="B2814" s="5" t="s">
        <v>5711</v>
      </c>
      <c r="C2814" s="5" t="s">
        <v>5712</v>
      </c>
      <c r="D2814" s="6">
        <v>5000</v>
      </c>
      <c r="E2814" s="7">
        <v>5665</v>
      </c>
      <c r="F2814" t="s">
        <v>16</v>
      </c>
      <c r="G2814" t="s">
        <v>159</v>
      </c>
      <c r="H2814" t="s">
        <v>160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1086</v>
      </c>
      <c r="O2814" s="10" t="s">
        <v>8332</v>
      </c>
      <c r="P2814" t="s">
        <v>8333</v>
      </c>
    </row>
    <row r="2815" spans="1:16" ht="43.5" x14ac:dyDescent="0.35">
      <c r="A2815">
        <v>2813</v>
      </c>
      <c r="B2815" s="5" t="s">
        <v>5713</v>
      </c>
      <c r="C2815" s="5" t="s">
        <v>5714</v>
      </c>
      <c r="D2815" s="6">
        <v>2800</v>
      </c>
      <c r="E2815" s="7">
        <v>3572.12</v>
      </c>
      <c r="F2815" t="s">
        <v>16</v>
      </c>
      <c r="G2815" t="s">
        <v>17</v>
      </c>
      <c r="H2815" t="s">
        <v>18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1086</v>
      </c>
      <c r="O2815" s="10" t="s">
        <v>8332</v>
      </c>
      <c r="P2815" t="s">
        <v>8333</v>
      </c>
    </row>
    <row r="2816" spans="1:16" ht="43.5" x14ac:dyDescent="0.35">
      <c r="A2816">
        <v>2814</v>
      </c>
      <c r="B2816" s="5" t="s">
        <v>5715</v>
      </c>
      <c r="C2816" s="5" t="s">
        <v>5716</v>
      </c>
      <c r="D2816" s="6">
        <v>1500</v>
      </c>
      <c r="E2816" s="7">
        <v>1616</v>
      </c>
      <c r="F2816" t="s">
        <v>16</v>
      </c>
      <c r="G2816" t="s">
        <v>24</v>
      </c>
      <c r="H2816" t="s">
        <v>25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1086</v>
      </c>
      <c r="O2816" s="10" t="s">
        <v>8332</v>
      </c>
      <c r="P2816" t="s">
        <v>8333</v>
      </c>
    </row>
    <row r="2817" spans="1:16" ht="43.5" x14ac:dyDescent="0.35">
      <c r="A2817">
        <v>2815</v>
      </c>
      <c r="B2817" s="5" t="s">
        <v>5717</v>
      </c>
      <c r="C2817" s="5" t="s">
        <v>5718</v>
      </c>
      <c r="D2817" s="6">
        <v>250</v>
      </c>
      <c r="E2817" s="7">
        <v>605</v>
      </c>
      <c r="F2817" t="s">
        <v>16</v>
      </c>
      <c r="G2817" t="s">
        <v>159</v>
      </c>
      <c r="H2817" t="s">
        <v>160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1086</v>
      </c>
      <c r="O2817" s="10" t="s">
        <v>8332</v>
      </c>
      <c r="P2817" t="s">
        <v>8333</v>
      </c>
    </row>
    <row r="2818" spans="1:16" ht="43.5" x14ac:dyDescent="0.35">
      <c r="A2818">
        <v>2816</v>
      </c>
      <c r="B2818" s="5" t="s">
        <v>5719</v>
      </c>
      <c r="C2818" s="5" t="s">
        <v>5720</v>
      </c>
      <c r="D2818" s="6">
        <v>3000</v>
      </c>
      <c r="E2818" s="7">
        <v>4247</v>
      </c>
      <c r="F2818" t="s">
        <v>16</v>
      </c>
      <c r="G2818" t="s">
        <v>24</v>
      </c>
      <c r="H2818" t="s">
        <v>25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1086</v>
      </c>
      <c r="O2818" s="10" t="s">
        <v>8332</v>
      </c>
      <c r="P2818" t="s">
        <v>8333</v>
      </c>
    </row>
    <row r="2819" spans="1:16" ht="58" x14ac:dyDescent="0.35">
      <c r="A2819">
        <v>2817</v>
      </c>
      <c r="B2819" s="5" t="s">
        <v>5721</v>
      </c>
      <c r="C2819" s="5" t="s">
        <v>5722</v>
      </c>
      <c r="D2819" s="6">
        <v>600</v>
      </c>
      <c r="E2819" s="7">
        <v>780</v>
      </c>
      <c r="F2819" t="s">
        <v>16</v>
      </c>
      <c r="G2819" t="s">
        <v>24</v>
      </c>
      <c r="H2819" t="s">
        <v>25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1086</v>
      </c>
      <c r="O2819" s="10" t="s">
        <v>8332</v>
      </c>
      <c r="P2819" t="s">
        <v>8333</v>
      </c>
    </row>
    <row r="2820" spans="1:16" ht="43.5" x14ac:dyDescent="0.35">
      <c r="A2820">
        <v>2818</v>
      </c>
      <c r="B2820" s="5" t="s">
        <v>5723</v>
      </c>
      <c r="C2820" s="5" t="s">
        <v>5724</v>
      </c>
      <c r="D2820" s="6">
        <v>10000</v>
      </c>
      <c r="E2820" s="7">
        <v>10603</v>
      </c>
      <c r="F2820" t="s">
        <v>16</v>
      </c>
      <c r="G2820" t="s">
        <v>17</v>
      </c>
      <c r="H2820" t="s">
        <v>18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1086</v>
      </c>
      <c r="O2820" s="10" t="s">
        <v>8332</v>
      </c>
      <c r="P2820" t="s">
        <v>8333</v>
      </c>
    </row>
    <row r="2821" spans="1:16" ht="43.5" x14ac:dyDescent="0.35">
      <c r="A2821">
        <v>2819</v>
      </c>
      <c r="B2821" s="5" t="s">
        <v>5725</v>
      </c>
      <c r="C2821" s="5" t="s">
        <v>5726</v>
      </c>
      <c r="D2821" s="6">
        <v>5000</v>
      </c>
      <c r="E2821" s="7">
        <v>5240</v>
      </c>
      <c r="F2821" t="s">
        <v>16</v>
      </c>
      <c r="G2821" t="s">
        <v>24</v>
      </c>
      <c r="H2821" t="s">
        <v>25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1086</v>
      </c>
      <c r="O2821" s="10" t="s">
        <v>8332</v>
      </c>
      <c r="P2821" t="s">
        <v>8333</v>
      </c>
    </row>
    <row r="2822" spans="1:16" ht="43.5" x14ac:dyDescent="0.35">
      <c r="A2822">
        <v>2820</v>
      </c>
      <c r="B2822" s="5" t="s">
        <v>5727</v>
      </c>
      <c r="C2822" s="5" t="s">
        <v>5728</v>
      </c>
      <c r="D2822" s="6">
        <v>200</v>
      </c>
      <c r="E2822" s="7">
        <v>272</v>
      </c>
      <c r="F2822" t="s">
        <v>16</v>
      </c>
      <c r="G2822" t="s">
        <v>24</v>
      </c>
      <c r="H2822" t="s">
        <v>25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1086</v>
      </c>
      <c r="O2822" s="10" t="s">
        <v>8332</v>
      </c>
      <c r="P2822" t="s">
        <v>8333</v>
      </c>
    </row>
    <row r="2823" spans="1:16" ht="58" x14ac:dyDescent="0.35">
      <c r="A2823">
        <v>2821</v>
      </c>
      <c r="B2823" s="5" t="s">
        <v>5729</v>
      </c>
      <c r="C2823" s="5" t="s">
        <v>5730</v>
      </c>
      <c r="D2823" s="6">
        <v>1000</v>
      </c>
      <c r="E2823" s="7">
        <v>1000</v>
      </c>
      <c r="F2823" t="s">
        <v>16</v>
      </c>
      <c r="G2823" t="s">
        <v>24</v>
      </c>
      <c r="H2823" t="s">
        <v>25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1086</v>
      </c>
      <c r="O2823" s="10" t="s">
        <v>8332</v>
      </c>
      <c r="P2823" t="s">
        <v>8333</v>
      </c>
    </row>
    <row r="2824" spans="1:16" ht="58" x14ac:dyDescent="0.35">
      <c r="A2824">
        <v>2822</v>
      </c>
      <c r="B2824" s="5" t="s">
        <v>5731</v>
      </c>
      <c r="C2824" s="5" t="s">
        <v>5732</v>
      </c>
      <c r="D2824" s="6">
        <v>6000</v>
      </c>
      <c r="E2824" s="7">
        <v>6000</v>
      </c>
      <c r="F2824" t="s">
        <v>16</v>
      </c>
      <c r="G2824" t="s">
        <v>17</v>
      </c>
      <c r="H2824" t="s">
        <v>18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1086</v>
      </c>
      <c r="O2824" s="10" t="s">
        <v>8332</v>
      </c>
      <c r="P2824" t="s">
        <v>8333</v>
      </c>
    </row>
    <row r="2825" spans="1:16" ht="58" x14ac:dyDescent="0.35">
      <c r="A2825">
        <v>2823</v>
      </c>
      <c r="B2825" s="5" t="s">
        <v>5733</v>
      </c>
      <c r="C2825" s="5" t="s">
        <v>5734</v>
      </c>
      <c r="D2825" s="6">
        <v>100</v>
      </c>
      <c r="E2825" s="7">
        <v>124</v>
      </c>
      <c r="F2825" t="s">
        <v>16</v>
      </c>
      <c r="G2825" t="s">
        <v>24</v>
      </c>
      <c r="H2825" t="s">
        <v>25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1086</v>
      </c>
      <c r="O2825" s="10" t="s">
        <v>8332</v>
      </c>
      <c r="P2825" t="s">
        <v>8333</v>
      </c>
    </row>
    <row r="2826" spans="1:16" ht="43.5" x14ac:dyDescent="0.35">
      <c r="A2826">
        <v>2824</v>
      </c>
      <c r="B2826" s="5" t="s">
        <v>5735</v>
      </c>
      <c r="C2826" s="5" t="s">
        <v>5736</v>
      </c>
      <c r="D2826" s="6">
        <v>650</v>
      </c>
      <c r="E2826" s="7">
        <v>760</v>
      </c>
      <c r="F2826" t="s">
        <v>16</v>
      </c>
      <c r="G2826" t="s">
        <v>17</v>
      </c>
      <c r="H2826" t="s">
        <v>18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1086</v>
      </c>
      <c r="O2826" s="10" t="s">
        <v>8332</v>
      </c>
      <c r="P2826" t="s">
        <v>8333</v>
      </c>
    </row>
    <row r="2827" spans="1:16" ht="58" x14ac:dyDescent="0.35">
      <c r="A2827">
        <v>2825</v>
      </c>
      <c r="B2827" s="5" t="s">
        <v>5737</v>
      </c>
      <c r="C2827" s="5" t="s">
        <v>5738</v>
      </c>
      <c r="D2827" s="6">
        <v>3000</v>
      </c>
      <c r="E2827" s="7">
        <v>3100</v>
      </c>
      <c r="F2827" t="s">
        <v>16</v>
      </c>
      <c r="G2827" t="s">
        <v>24</v>
      </c>
      <c r="H2827" t="s">
        <v>25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1086</v>
      </c>
      <c r="O2827" s="10" t="s">
        <v>8332</v>
      </c>
      <c r="P2827" t="s">
        <v>8333</v>
      </c>
    </row>
    <row r="2828" spans="1:16" ht="58" x14ac:dyDescent="0.35">
      <c r="A2828">
        <v>2826</v>
      </c>
      <c r="B2828" s="5" t="s">
        <v>5739</v>
      </c>
      <c r="C2828" s="5" t="s">
        <v>5740</v>
      </c>
      <c r="D2828" s="6">
        <v>2000</v>
      </c>
      <c r="E2828" s="7">
        <v>2155</v>
      </c>
      <c r="F2828" t="s">
        <v>16</v>
      </c>
      <c r="G2828" t="s">
        <v>17</v>
      </c>
      <c r="H2828" t="s">
        <v>18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1086</v>
      </c>
      <c r="O2828" s="10" t="s">
        <v>8332</v>
      </c>
      <c r="P2828" t="s">
        <v>8333</v>
      </c>
    </row>
    <row r="2829" spans="1:16" ht="58" x14ac:dyDescent="0.35">
      <c r="A2829">
        <v>2827</v>
      </c>
      <c r="B2829" s="5" t="s">
        <v>5741</v>
      </c>
      <c r="C2829" s="5" t="s">
        <v>5742</v>
      </c>
      <c r="D2829" s="6">
        <v>2000</v>
      </c>
      <c r="E2829" s="7">
        <v>2405</v>
      </c>
      <c r="F2829" t="s">
        <v>16</v>
      </c>
      <c r="G2829" t="s">
        <v>17</v>
      </c>
      <c r="H2829" t="s">
        <v>18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1086</v>
      </c>
      <c r="O2829" s="10" t="s">
        <v>8332</v>
      </c>
      <c r="P2829" t="s">
        <v>8333</v>
      </c>
    </row>
    <row r="2830" spans="1:16" ht="43.5" x14ac:dyDescent="0.35">
      <c r="A2830">
        <v>2828</v>
      </c>
      <c r="B2830" s="5" t="s">
        <v>5743</v>
      </c>
      <c r="C2830" s="5" t="s">
        <v>5744</v>
      </c>
      <c r="D2830" s="6">
        <v>9500</v>
      </c>
      <c r="E2830" s="7">
        <v>9536</v>
      </c>
      <c r="F2830" t="s">
        <v>16</v>
      </c>
      <c r="G2830" t="s">
        <v>24</v>
      </c>
      <c r="H2830" t="s">
        <v>25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1086</v>
      </c>
      <c r="O2830" s="10" t="s">
        <v>8332</v>
      </c>
      <c r="P2830" t="s">
        <v>8333</v>
      </c>
    </row>
    <row r="2831" spans="1:16" ht="43.5" x14ac:dyDescent="0.35">
      <c r="A2831">
        <v>2829</v>
      </c>
      <c r="B2831" s="5" t="s">
        <v>5745</v>
      </c>
      <c r="C2831" s="5" t="s">
        <v>5746</v>
      </c>
      <c r="D2831" s="6">
        <v>2500</v>
      </c>
      <c r="E2831" s="7">
        <v>2663</v>
      </c>
      <c r="F2831" t="s">
        <v>16</v>
      </c>
      <c r="G2831" t="s">
        <v>24</v>
      </c>
      <c r="H2831" t="s">
        <v>25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1086</v>
      </c>
      <c r="O2831" s="10" t="s">
        <v>8332</v>
      </c>
      <c r="P2831" t="s">
        <v>8333</v>
      </c>
    </row>
    <row r="2832" spans="1:16" ht="29" x14ac:dyDescent="0.35">
      <c r="A2832">
        <v>2830</v>
      </c>
      <c r="B2832" s="5" t="s">
        <v>5747</v>
      </c>
      <c r="C2832" s="5" t="s">
        <v>5748</v>
      </c>
      <c r="D2832" s="6">
        <v>3000</v>
      </c>
      <c r="E2832" s="7">
        <v>3000</v>
      </c>
      <c r="F2832" t="s">
        <v>16</v>
      </c>
      <c r="G2832" t="s">
        <v>17</v>
      </c>
      <c r="H2832" t="s">
        <v>18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1086</v>
      </c>
      <c r="O2832" s="10" t="s">
        <v>8332</v>
      </c>
      <c r="P2832" t="s">
        <v>8333</v>
      </c>
    </row>
    <row r="2833" spans="1:16" ht="43.5" x14ac:dyDescent="0.35">
      <c r="A2833">
        <v>2831</v>
      </c>
      <c r="B2833" s="5" t="s">
        <v>5749</v>
      </c>
      <c r="C2833" s="5" t="s">
        <v>5750</v>
      </c>
      <c r="D2833" s="6">
        <v>3000</v>
      </c>
      <c r="E2833" s="7">
        <v>3320</v>
      </c>
      <c r="F2833" t="s">
        <v>16</v>
      </c>
      <c r="G2833" t="s">
        <v>17</v>
      </c>
      <c r="H2833" t="s">
        <v>18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1086</v>
      </c>
      <c r="O2833" s="10" t="s">
        <v>8332</v>
      </c>
      <c r="P2833" t="s">
        <v>8333</v>
      </c>
    </row>
    <row r="2834" spans="1:16" ht="58" x14ac:dyDescent="0.35">
      <c r="A2834">
        <v>2832</v>
      </c>
      <c r="B2834" s="5" t="s">
        <v>5751</v>
      </c>
      <c r="C2834" s="5" t="s">
        <v>5752</v>
      </c>
      <c r="D2834" s="6">
        <v>2500</v>
      </c>
      <c r="E2834" s="7">
        <v>2867.99</v>
      </c>
      <c r="F2834" t="s">
        <v>16</v>
      </c>
      <c r="G2834" t="s">
        <v>24</v>
      </c>
      <c r="H2834" t="s">
        <v>25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1086</v>
      </c>
      <c r="O2834" s="10" t="s">
        <v>8332</v>
      </c>
      <c r="P2834" t="s">
        <v>8333</v>
      </c>
    </row>
    <row r="2835" spans="1:16" x14ac:dyDescent="0.35">
      <c r="A2835">
        <v>2833</v>
      </c>
      <c r="B2835" s="5" t="s">
        <v>5753</v>
      </c>
      <c r="C2835" s="5" t="s">
        <v>5754</v>
      </c>
      <c r="D2835" s="6">
        <v>2700</v>
      </c>
      <c r="E2835" s="7">
        <v>2923</v>
      </c>
      <c r="F2835" t="s">
        <v>16</v>
      </c>
      <c r="G2835" t="s">
        <v>17</v>
      </c>
      <c r="H2835" t="s">
        <v>18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1086</v>
      </c>
      <c r="O2835" s="10" t="s">
        <v>8332</v>
      </c>
      <c r="P2835" t="s">
        <v>8333</v>
      </c>
    </row>
    <row r="2836" spans="1:16" ht="43.5" x14ac:dyDescent="0.35">
      <c r="A2836">
        <v>2834</v>
      </c>
      <c r="B2836" s="5" t="s">
        <v>5755</v>
      </c>
      <c r="C2836" s="5" t="s">
        <v>5756</v>
      </c>
      <c r="D2836" s="6">
        <v>800</v>
      </c>
      <c r="E2836" s="7">
        <v>1360</v>
      </c>
      <c r="F2836" t="s">
        <v>16</v>
      </c>
      <c r="G2836" t="s">
        <v>24</v>
      </c>
      <c r="H2836" t="s">
        <v>25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1086</v>
      </c>
      <c r="O2836" s="10" t="s">
        <v>8332</v>
      </c>
      <c r="P2836" t="s">
        <v>8333</v>
      </c>
    </row>
    <row r="2837" spans="1:16" ht="43.5" x14ac:dyDescent="0.35">
      <c r="A2837">
        <v>2835</v>
      </c>
      <c r="B2837" s="5" t="s">
        <v>5757</v>
      </c>
      <c r="C2837" s="5" t="s">
        <v>5758</v>
      </c>
      <c r="D2837" s="6">
        <v>1000</v>
      </c>
      <c r="E2837" s="7">
        <v>1870.99</v>
      </c>
      <c r="F2837" t="s">
        <v>16</v>
      </c>
      <c r="G2837" t="s">
        <v>24</v>
      </c>
      <c r="H2837" t="s">
        <v>25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1086</v>
      </c>
      <c r="O2837" s="10" t="s">
        <v>8332</v>
      </c>
      <c r="P2837" t="s">
        <v>8333</v>
      </c>
    </row>
    <row r="2838" spans="1:16" ht="58" x14ac:dyDescent="0.35">
      <c r="A2838">
        <v>2836</v>
      </c>
      <c r="B2838" s="5" t="s">
        <v>5759</v>
      </c>
      <c r="C2838" s="5" t="s">
        <v>5760</v>
      </c>
      <c r="D2838" s="6">
        <v>450</v>
      </c>
      <c r="E2838" s="7">
        <v>485</v>
      </c>
      <c r="F2838" t="s">
        <v>16</v>
      </c>
      <c r="G2838" t="s">
        <v>17</v>
      </c>
      <c r="H2838" t="s">
        <v>18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1086</v>
      </c>
      <c r="O2838" s="10" t="s">
        <v>8332</v>
      </c>
      <c r="P2838" t="s">
        <v>8333</v>
      </c>
    </row>
    <row r="2839" spans="1:16" ht="58" x14ac:dyDescent="0.35">
      <c r="A2839">
        <v>2837</v>
      </c>
      <c r="B2839" s="5" t="s">
        <v>5761</v>
      </c>
      <c r="C2839" s="5" t="s">
        <v>5762</v>
      </c>
      <c r="D2839" s="6">
        <v>850</v>
      </c>
      <c r="E2839" s="7">
        <v>850</v>
      </c>
      <c r="F2839" t="s">
        <v>16</v>
      </c>
      <c r="G2839" t="s">
        <v>159</v>
      </c>
      <c r="H2839" t="s">
        <v>160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1086</v>
      </c>
      <c r="O2839" s="10" t="s">
        <v>8332</v>
      </c>
      <c r="P2839" t="s">
        <v>8333</v>
      </c>
    </row>
    <row r="2840" spans="1:16" ht="43.5" x14ac:dyDescent="0.35">
      <c r="A2840">
        <v>2838</v>
      </c>
      <c r="B2840" s="5" t="s">
        <v>5763</v>
      </c>
      <c r="C2840" s="5" t="s">
        <v>5764</v>
      </c>
      <c r="D2840" s="6">
        <v>2000</v>
      </c>
      <c r="E2840" s="7">
        <v>2405</v>
      </c>
      <c r="F2840" t="s">
        <v>16</v>
      </c>
      <c r="G2840" t="s">
        <v>17</v>
      </c>
      <c r="H2840" t="s">
        <v>18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1086</v>
      </c>
      <c r="O2840" s="10" t="s">
        <v>8332</v>
      </c>
      <c r="P2840" t="s">
        <v>8333</v>
      </c>
    </row>
    <row r="2841" spans="1:16" ht="43.5" x14ac:dyDescent="0.35">
      <c r="A2841">
        <v>2839</v>
      </c>
      <c r="B2841" s="5" t="s">
        <v>5765</v>
      </c>
      <c r="C2841" s="5" t="s">
        <v>5766</v>
      </c>
      <c r="D2841" s="6">
        <v>3500</v>
      </c>
      <c r="E2841" s="7">
        <v>3900</v>
      </c>
      <c r="F2841" t="s">
        <v>16</v>
      </c>
      <c r="G2841" t="s">
        <v>17</v>
      </c>
      <c r="H2841" t="s">
        <v>18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1086</v>
      </c>
      <c r="O2841" s="10" t="s">
        <v>8332</v>
      </c>
      <c r="P2841" t="s">
        <v>8333</v>
      </c>
    </row>
    <row r="2842" spans="1:16" ht="58" x14ac:dyDescent="0.35">
      <c r="A2842">
        <v>2840</v>
      </c>
      <c r="B2842" s="5" t="s">
        <v>5767</v>
      </c>
      <c r="C2842" s="5" t="s">
        <v>5768</v>
      </c>
      <c r="D2842" s="6">
        <v>2500</v>
      </c>
      <c r="E2842" s="7">
        <v>2600</v>
      </c>
      <c r="F2842" t="s">
        <v>16</v>
      </c>
      <c r="G2842" t="s">
        <v>24</v>
      </c>
      <c r="H2842" t="s">
        <v>25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1086</v>
      </c>
      <c r="O2842" s="10" t="s">
        <v>8332</v>
      </c>
      <c r="P2842" t="s">
        <v>8333</v>
      </c>
    </row>
    <row r="2843" spans="1:16" ht="58" x14ac:dyDescent="0.35">
      <c r="A2843">
        <v>2841</v>
      </c>
      <c r="B2843" s="5" t="s">
        <v>5769</v>
      </c>
      <c r="C2843" s="5" t="s">
        <v>5770</v>
      </c>
      <c r="D2843" s="6">
        <v>1000</v>
      </c>
      <c r="E2843" s="7">
        <v>10</v>
      </c>
      <c r="F2843" t="s">
        <v>357</v>
      </c>
      <c r="G2843" t="s">
        <v>24</v>
      </c>
      <c r="H2843" t="s">
        <v>25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1086</v>
      </c>
      <c r="O2843" s="10" t="s">
        <v>8332</v>
      </c>
      <c r="P2843" t="s">
        <v>8333</v>
      </c>
    </row>
    <row r="2844" spans="1:16" ht="43.5" x14ac:dyDescent="0.35">
      <c r="A2844">
        <v>2842</v>
      </c>
      <c r="B2844" s="5" t="s">
        <v>5771</v>
      </c>
      <c r="C2844" s="5" t="s">
        <v>5772</v>
      </c>
      <c r="D2844" s="6">
        <v>1500</v>
      </c>
      <c r="E2844" s="7">
        <v>0</v>
      </c>
      <c r="F2844" t="s">
        <v>357</v>
      </c>
      <c r="G2844" t="s">
        <v>24</v>
      </c>
      <c r="H2844" t="s">
        <v>25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1086</v>
      </c>
      <c r="O2844" s="10" t="s">
        <v>8332</v>
      </c>
      <c r="P2844" t="s">
        <v>8333</v>
      </c>
    </row>
    <row r="2845" spans="1:16" ht="43.5" x14ac:dyDescent="0.35">
      <c r="A2845">
        <v>2843</v>
      </c>
      <c r="B2845" s="5" t="s">
        <v>5773</v>
      </c>
      <c r="C2845" s="5" t="s">
        <v>5774</v>
      </c>
      <c r="D2845" s="6">
        <v>1200</v>
      </c>
      <c r="E2845" s="7">
        <v>0</v>
      </c>
      <c r="F2845" t="s">
        <v>357</v>
      </c>
      <c r="G2845" t="s">
        <v>17</v>
      </c>
      <c r="H2845" t="s">
        <v>18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1086</v>
      </c>
      <c r="O2845" s="10" t="s">
        <v>8332</v>
      </c>
      <c r="P2845" t="s">
        <v>8333</v>
      </c>
    </row>
    <row r="2846" spans="1:16" ht="43.5" x14ac:dyDescent="0.35">
      <c r="A2846">
        <v>2844</v>
      </c>
      <c r="B2846" s="5" t="s">
        <v>5775</v>
      </c>
      <c r="C2846" s="5" t="s">
        <v>5776</v>
      </c>
      <c r="D2846" s="6">
        <v>550</v>
      </c>
      <c r="E2846" s="7">
        <v>30</v>
      </c>
      <c r="F2846" t="s">
        <v>357</v>
      </c>
      <c r="G2846" t="s">
        <v>2012</v>
      </c>
      <c r="H2846" t="s">
        <v>55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1086</v>
      </c>
      <c r="O2846" s="10" t="s">
        <v>8332</v>
      </c>
      <c r="P2846" t="s">
        <v>8333</v>
      </c>
    </row>
    <row r="2847" spans="1:16" ht="43.5" x14ac:dyDescent="0.35">
      <c r="A2847">
        <v>2845</v>
      </c>
      <c r="B2847" s="5" t="s">
        <v>5777</v>
      </c>
      <c r="C2847" s="5" t="s">
        <v>5778</v>
      </c>
      <c r="D2847" s="6">
        <v>7500</v>
      </c>
      <c r="E2847" s="7">
        <v>2366</v>
      </c>
      <c r="F2847" t="s">
        <v>357</v>
      </c>
      <c r="G2847" t="s">
        <v>17</v>
      </c>
      <c r="H2847" t="s">
        <v>18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1086</v>
      </c>
      <c r="O2847" s="10" t="s">
        <v>8332</v>
      </c>
      <c r="P2847" t="s">
        <v>8333</v>
      </c>
    </row>
    <row r="2848" spans="1:16" ht="58" x14ac:dyDescent="0.35">
      <c r="A2848">
        <v>2846</v>
      </c>
      <c r="B2848" s="5" t="s">
        <v>5779</v>
      </c>
      <c r="C2848" s="5" t="s">
        <v>5780</v>
      </c>
      <c r="D2848" s="6">
        <v>8000</v>
      </c>
      <c r="E2848" s="7">
        <v>0</v>
      </c>
      <c r="F2848" t="s">
        <v>357</v>
      </c>
      <c r="G2848" t="s">
        <v>17</v>
      </c>
      <c r="H2848" t="s">
        <v>18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1086</v>
      </c>
      <c r="O2848" s="10" t="s">
        <v>8332</v>
      </c>
      <c r="P2848" t="s">
        <v>8333</v>
      </c>
    </row>
    <row r="2849" spans="1:16" ht="43.5" x14ac:dyDescent="0.35">
      <c r="A2849">
        <v>2847</v>
      </c>
      <c r="B2849" s="5" t="s">
        <v>5781</v>
      </c>
      <c r="C2849" s="5" t="s">
        <v>5782</v>
      </c>
      <c r="D2849" s="6">
        <v>2000</v>
      </c>
      <c r="E2849" s="7">
        <v>0</v>
      </c>
      <c r="F2849" t="s">
        <v>357</v>
      </c>
      <c r="G2849" t="s">
        <v>17</v>
      </c>
      <c r="H2849" t="s">
        <v>18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1086</v>
      </c>
      <c r="O2849" s="10" t="s">
        <v>8332</v>
      </c>
      <c r="P2849" t="s">
        <v>8333</v>
      </c>
    </row>
    <row r="2850" spans="1:16" ht="58" x14ac:dyDescent="0.35">
      <c r="A2850">
        <v>2848</v>
      </c>
      <c r="B2850" s="5" t="s">
        <v>5783</v>
      </c>
      <c r="C2850" s="5" t="s">
        <v>5784</v>
      </c>
      <c r="D2850" s="6">
        <v>35000</v>
      </c>
      <c r="E2850" s="7">
        <v>70</v>
      </c>
      <c r="F2850" t="s">
        <v>357</v>
      </c>
      <c r="G2850" t="s">
        <v>17</v>
      </c>
      <c r="H2850" t="s">
        <v>18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1086</v>
      </c>
      <c r="O2850" s="10" t="s">
        <v>8332</v>
      </c>
      <c r="P2850" t="s">
        <v>8333</v>
      </c>
    </row>
    <row r="2851" spans="1:16" ht="43.5" x14ac:dyDescent="0.35">
      <c r="A2851">
        <v>2849</v>
      </c>
      <c r="B2851" s="5" t="s">
        <v>5785</v>
      </c>
      <c r="C2851" s="5" t="s">
        <v>5786</v>
      </c>
      <c r="D2851" s="6">
        <v>500</v>
      </c>
      <c r="E2851" s="7">
        <v>5</v>
      </c>
      <c r="F2851" t="s">
        <v>357</v>
      </c>
      <c r="G2851" t="s">
        <v>24</v>
      </c>
      <c r="H2851" t="s">
        <v>25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1086</v>
      </c>
      <c r="O2851" s="10" t="s">
        <v>8332</v>
      </c>
      <c r="P2851" t="s">
        <v>8333</v>
      </c>
    </row>
    <row r="2852" spans="1:16" ht="43.5" x14ac:dyDescent="0.35">
      <c r="A2852">
        <v>2850</v>
      </c>
      <c r="B2852" s="5" t="s">
        <v>5787</v>
      </c>
      <c r="C2852" s="5" t="s">
        <v>5788</v>
      </c>
      <c r="D2852" s="6">
        <v>8000</v>
      </c>
      <c r="E2852" s="7">
        <v>311</v>
      </c>
      <c r="F2852" t="s">
        <v>357</v>
      </c>
      <c r="G2852" t="s">
        <v>17</v>
      </c>
      <c r="H2852" t="s">
        <v>18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1086</v>
      </c>
      <c r="O2852" s="10" t="s">
        <v>8332</v>
      </c>
      <c r="P2852" t="s">
        <v>8333</v>
      </c>
    </row>
    <row r="2853" spans="1:16" ht="43.5" x14ac:dyDescent="0.35">
      <c r="A2853">
        <v>2851</v>
      </c>
      <c r="B2853" s="5" t="s">
        <v>5789</v>
      </c>
      <c r="C2853" s="5" t="s">
        <v>5790</v>
      </c>
      <c r="D2853" s="6">
        <v>4500</v>
      </c>
      <c r="E2853" s="7">
        <v>0</v>
      </c>
      <c r="F2853" t="s">
        <v>357</v>
      </c>
      <c r="G2853" t="s">
        <v>2455</v>
      </c>
      <c r="H2853" t="s">
        <v>55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1086</v>
      </c>
      <c r="O2853" s="10" t="s">
        <v>8332</v>
      </c>
      <c r="P2853" t="s">
        <v>8333</v>
      </c>
    </row>
    <row r="2854" spans="1:16" ht="43.5" x14ac:dyDescent="0.35">
      <c r="A2854">
        <v>2852</v>
      </c>
      <c r="B2854" s="5" t="s">
        <v>5791</v>
      </c>
      <c r="C2854" s="5" t="s">
        <v>5792</v>
      </c>
      <c r="D2854" s="6">
        <v>5000</v>
      </c>
      <c r="E2854" s="7">
        <v>95</v>
      </c>
      <c r="F2854" t="s">
        <v>357</v>
      </c>
      <c r="G2854" t="s">
        <v>17</v>
      </c>
      <c r="H2854" t="s">
        <v>18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1086</v>
      </c>
      <c r="O2854" s="10" t="s">
        <v>8332</v>
      </c>
      <c r="P2854" t="s">
        <v>8333</v>
      </c>
    </row>
    <row r="2855" spans="1:16" ht="43.5" x14ac:dyDescent="0.35">
      <c r="A2855">
        <v>2853</v>
      </c>
      <c r="B2855" s="5" t="s">
        <v>5793</v>
      </c>
      <c r="C2855" s="5" t="s">
        <v>5794</v>
      </c>
      <c r="D2855" s="6">
        <v>9500</v>
      </c>
      <c r="E2855" s="7">
        <v>0</v>
      </c>
      <c r="F2855" t="s">
        <v>357</v>
      </c>
      <c r="G2855" t="s">
        <v>159</v>
      </c>
      <c r="H2855" t="s">
        <v>160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1086</v>
      </c>
      <c r="O2855" s="10" t="s">
        <v>8332</v>
      </c>
      <c r="P2855" t="s">
        <v>8333</v>
      </c>
    </row>
    <row r="2856" spans="1:16" ht="43.5" x14ac:dyDescent="0.35">
      <c r="A2856">
        <v>2854</v>
      </c>
      <c r="B2856" s="5" t="s">
        <v>5795</v>
      </c>
      <c r="C2856" s="5" t="s">
        <v>5796</v>
      </c>
      <c r="D2856" s="6">
        <v>1000</v>
      </c>
      <c r="E2856" s="7">
        <v>417</v>
      </c>
      <c r="F2856" t="s">
        <v>357</v>
      </c>
      <c r="G2856" t="s">
        <v>24</v>
      </c>
      <c r="H2856" t="s">
        <v>25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1086</v>
      </c>
      <c r="O2856" s="10" t="s">
        <v>8332</v>
      </c>
      <c r="P2856" t="s">
        <v>8333</v>
      </c>
    </row>
    <row r="2857" spans="1:16" ht="58" x14ac:dyDescent="0.35">
      <c r="A2857">
        <v>2855</v>
      </c>
      <c r="B2857" s="5" t="s">
        <v>5797</v>
      </c>
      <c r="C2857" s="5" t="s">
        <v>5798</v>
      </c>
      <c r="D2857" s="6">
        <v>600</v>
      </c>
      <c r="E2857" s="7">
        <v>300</v>
      </c>
      <c r="F2857" t="s">
        <v>357</v>
      </c>
      <c r="G2857" t="s">
        <v>17</v>
      </c>
      <c r="H2857" t="s">
        <v>18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1086</v>
      </c>
      <c r="O2857" s="10" t="s">
        <v>8332</v>
      </c>
      <c r="P2857" t="s">
        <v>8333</v>
      </c>
    </row>
    <row r="2858" spans="1:16" ht="43.5" x14ac:dyDescent="0.35">
      <c r="A2858">
        <v>2856</v>
      </c>
      <c r="B2858" s="5" t="s">
        <v>5799</v>
      </c>
      <c r="C2858" s="5" t="s">
        <v>5800</v>
      </c>
      <c r="D2858" s="6">
        <v>3000</v>
      </c>
      <c r="E2858" s="7">
        <v>146</v>
      </c>
      <c r="F2858" t="s">
        <v>357</v>
      </c>
      <c r="G2858" t="s">
        <v>17</v>
      </c>
      <c r="H2858" t="s">
        <v>18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1086</v>
      </c>
      <c r="O2858" s="10" t="s">
        <v>8332</v>
      </c>
      <c r="P2858" t="s">
        <v>8333</v>
      </c>
    </row>
    <row r="2859" spans="1:16" ht="58" x14ac:dyDescent="0.35">
      <c r="A2859">
        <v>2857</v>
      </c>
      <c r="B2859" s="5" t="s">
        <v>5801</v>
      </c>
      <c r="C2859" s="5" t="s">
        <v>5802</v>
      </c>
      <c r="D2859" s="6">
        <v>38000</v>
      </c>
      <c r="E2859" s="7">
        <v>7500</v>
      </c>
      <c r="F2859" t="s">
        <v>357</v>
      </c>
      <c r="G2859" t="s">
        <v>1424</v>
      </c>
      <c r="H2859" t="s">
        <v>1425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1086</v>
      </c>
      <c r="O2859" s="10" t="s">
        <v>8332</v>
      </c>
      <c r="P2859" t="s">
        <v>8333</v>
      </c>
    </row>
    <row r="2860" spans="1:16" ht="43.5" x14ac:dyDescent="0.35">
      <c r="A2860">
        <v>2858</v>
      </c>
      <c r="B2860" s="5" t="s">
        <v>5803</v>
      </c>
      <c r="C2860" s="5" t="s">
        <v>5804</v>
      </c>
      <c r="D2860" s="6">
        <v>1000</v>
      </c>
      <c r="E2860" s="7">
        <v>0</v>
      </c>
      <c r="F2860" t="s">
        <v>357</v>
      </c>
      <c r="G2860" t="s">
        <v>387</v>
      </c>
      <c r="H2860" t="s">
        <v>55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1086</v>
      </c>
      <c r="O2860" s="10" t="s">
        <v>8332</v>
      </c>
      <c r="P2860" t="s">
        <v>8333</v>
      </c>
    </row>
    <row r="2861" spans="1:16" ht="43.5" x14ac:dyDescent="0.35">
      <c r="A2861">
        <v>2859</v>
      </c>
      <c r="B2861" s="5" t="s">
        <v>5805</v>
      </c>
      <c r="C2861" s="5" t="s">
        <v>5806</v>
      </c>
      <c r="D2861" s="6">
        <v>2000</v>
      </c>
      <c r="E2861" s="7">
        <v>35</v>
      </c>
      <c r="F2861" t="s">
        <v>357</v>
      </c>
      <c r="G2861" t="s">
        <v>50</v>
      </c>
      <c r="H2861" t="s">
        <v>51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1086</v>
      </c>
      <c r="O2861" s="10" t="s">
        <v>8332</v>
      </c>
      <c r="P2861" t="s">
        <v>8333</v>
      </c>
    </row>
    <row r="2862" spans="1:16" ht="58" x14ac:dyDescent="0.35">
      <c r="A2862">
        <v>2860</v>
      </c>
      <c r="B2862" s="5" t="s">
        <v>5807</v>
      </c>
      <c r="C2862" s="5" t="s">
        <v>5808</v>
      </c>
      <c r="D2862" s="6">
        <v>4000</v>
      </c>
      <c r="E2862" s="7">
        <v>266</v>
      </c>
      <c r="F2862" t="s">
        <v>357</v>
      </c>
      <c r="G2862" t="s">
        <v>17</v>
      </c>
      <c r="H2862" t="s">
        <v>18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1086</v>
      </c>
      <c r="O2862" s="10" t="s">
        <v>8332</v>
      </c>
      <c r="P2862" t="s">
        <v>8333</v>
      </c>
    </row>
    <row r="2863" spans="1:16" ht="43.5" x14ac:dyDescent="0.35">
      <c r="A2863">
        <v>2861</v>
      </c>
      <c r="B2863" s="5" t="s">
        <v>5809</v>
      </c>
      <c r="C2863" s="5" t="s">
        <v>5810</v>
      </c>
      <c r="D2863" s="6">
        <v>250</v>
      </c>
      <c r="E2863" s="7">
        <v>80</v>
      </c>
      <c r="F2863" t="s">
        <v>357</v>
      </c>
      <c r="G2863" t="s">
        <v>50</v>
      </c>
      <c r="H2863" t="s">
        <v>51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1086</v>
      </c>
      <c r="O2863" s="10" t="s">
        <v>8332</v>
      </c>
      <c r="P2863" t="s">
        <v>8333</v>
      </c>
    </row>
    <row r="2864" spans="1:16" ht="43.5" x14ac:dyDescent="0.35">
      <c r="A2864">
        <v>2862</v>
      </c>
      <c r="B2864" s="5" t="s">
        <v>5811</v>
      </c>
      <c r="C2864" s="5" t="s">
        <v>5812</v>
      </c>
      <c r="D2864" s="6">
        <v>12700</v>
      </c>
      <c r="E2864" s="7">
        <v>55</v>
      </c>
      <c r="F2864" t="s">
        <v>357</v>
      </c>
      <c r="G2864" t="s">
        <v>17</v>
      </c>
      <c r="H2864" t="s">
        <v>18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1086</v>
      </c>
      <c r="O2864" s="10" t="s">
        <v>8332</v>
      </c>
      <c r="P2864" t="s">
        <v>8333</v>
      </c>
    </row>
    <row r="2865" spans="1:16" ht="43.5" x14ac:dyDescent="0.35">
      <c r="A2865">
        <v>2863</v>
      </c>
      <c r="B2865" s="5" t="s">
        <v>5813</v>
      </c>
      <c r="C2865" s="5" t="s">
        <v>5814</v>
      </c>
      <c r="D2865" s="6">
        <v>50000</v>
      </c>
      <c r="E2865" s="7">
        <v>20</v>
      </c>
      <c r="F2865" t="s">
        <v>357</v>
      </c>
      <c r="G2865" t="s">
        <v>17</v>
      </c>
      <c r="H2865" t="s">
        <v>18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1086</v>
      </c>
      <c r="O2865" s="10" t="s">
        <v>8332</v>
      </c>
      <c r="P2865" t="s">
        <v>8333</v>
      </c>
    </row>
    <row r="2866" spans="1:16" x14ac:dyDescent="0.35">
      <c r="A2866">
        <v>2864</v>
      </c>
      <c r="B2866" s="5" t="s">
        <v>5815</v>
      </c>
      <c r="C2866" s="5" t="s">
        <v>5816</v>
      </c>
      <c r="D2866" s="6">
        <v>2500</v>
      </c>
      <c r="E2866" s="7">
        <v>40</v>
      </c>
      <c r="F2866" t="s">
        <v>357</v>
      </c>
      <c r="G2866" t="s">
        <v>24</v>
      </c>
      <c r="H2866" t="s">
        <v>25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1086</v>
      </c>
      <c r="O2866" s="10" t="s">
        <v>8332</v>
      </c>
      <c r="P2866" t="s">
        <v>8333</v>
      </c>
    </row>
    <row r="2867" spans="1:16" ht="43.5" x14ac:dyDescent="0.35">
      <c r="A2867">
        <v>2865</v>
      </c>
      <c r="B2867" s="5" t="s">
        <v>5817</v>
      </c>
      <c r="C2867" s="5" t="s">
        <v>5818</v>
      </c>
      <c r="D2867" s="6">
        <v>2888</v>
      </c>
      <c r="E2867" s="7">
        <v>0</v>
      </c>
      <c r="F2867" t="s">
        <v>357</v>
      </c>
      <c r="G2867" t="s">
        <v>17</v>
      </c>
      <c r="H2867" t="s">
        <v>18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1086</v>
      </c>
      <c r="O2867" s="10" t="s">
        <v>8332</v>
      </c>
      <c r="P2867" t="s">
        <v>8333</v>
      </c>
    </row>
    <row r="2868" spans="1:16" ht="43.5" x14ac:dyDescent="0.35">
      <c r="A2868">
        <v>2866</v>
      </c>
      <c r="B2868" s="5" t="s">
        <v>5819</v>
      </c>
      <c r="C2868" s="5" t="s">
        <v>5820</v>
      </c>
      <c r="D2868" s="6">
        <v>5000</v>
      </c>
      <c r="E2868" s="7">
        <v>45</v>
      </c>
      <c r="F2868" t="s">
        <v>357</v>
      </c>
      <c r="G2868" t="s">
        <v>17</v>
      </c>
      <c r="H2868" t="s">
        <v>18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1086</v>
      </c>
      <c r="O2868" s="10" t="s">
        <v>8332</v>
      </c>
      <c r="P2868" t="s">
        <v>8333</v>
      </c>
    </row>
    <row r="2869" spans="1:16" ht="58" x14ac:dyDescent="0.35">
      <c r="A2869">
        <v>2867</v>
      </c>
      <c r="B2869" s="5" t="s">
        <v>5821</v>
      </c>
      <c r="C2869" s="5" t="s">
        <v>5822</v>
      </c>
      <c r="D2869" s="6">
        <v>2500</v>
      </c>
      <c r="E2869" s="7">
        <v>504</v>
      </c>
      <c r="F2869" t="s">
        <v>357</v>
      </c>
      <c r="G2869" t="s">
        <v>17</v>
      </c>
      <c r="H2869" t="s">
        <v>18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1086</v>
      </c>
      <c r="O2869" s="10" t="s">
        <v>8332</v>
      </c>
      <c r="P2869" t="s">
        <v>8333</v>
      </c>
    </row>
    <row r="2870" spans="1:16" ht="58" x14ac:dyDescent="0.35">
      <c r="A2870">
        <v>2868</v>
      </c>
      <c r="B2870" s="5" t="s">
        <v>5823</v>
      </c>
      <c r="C2870" s="5" t="s">
        <v>5824</v>
      </c>
      <c r="D2870" s="6">
        <v>15000</v>
      </c>
      <c r="E2870" s="7">
        <v>6301.76</v>
      </c>
      <c r="F2870" t="s">
        <v>357</v>
      </c>
      <c r="G2870" t="s">
        <v>17</v>
      </c>
      <c r="H2870" t="s">
        <v>18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1086</v>
      </c>
      <c r="O2870" s="10" t="s">
        <v>8332</v>
      </c>
      <c r="P2870" t="s">
        <v>8333</v>
      </c>
    </row>
    <row r="2871" spans="1:16" ht="58" x14ac:dyDescent="0.35">
      <c r="A2871">
        <v>2869</v>
      </c>
      <c r="B2871" s="5" t="s">
        <v>5825</v>
      </c>
      <c r="C2871" s="5" t="s">
        <v>5826</v>
      </c>
      <c r="D2871" s="6">
        <v>20000</v>
      </c>
      <c r="E2871" s="7">
        <v>177</v>
      </c>
      <c r="F2871" t="s">
        <v>357</v>
      </c>
      <c r="G2871" t="s">
        <v>17</v>
      </c>
      <c r="H2871" t="s">
        <v>18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1086</v>
      </c>
      <c r="O2871" s="10" t="s">
        <v>8332</v>
      </c>
      <c r="P2871" t="s">
        <v>8333</v>
      </c>
    </row>
    <row r="2872" spans="1:16" ht="58" x14ac:dyDescent="0.35">
      <c r="A2872">
        <v>2870</v>
      </c>
      <c r="B2872" s="5" t="s">
        <v>5827</v>
      </c>
      <c r="C2872" s="5" t="s">
        <v>5828</v>
      </c>
      <c r="D2872" s="6">
        <v>5000</v>
      </c>
      <c r="E2872" s="7">
        <v>750</v>
      </c>
      <c r="F2872" t="s">
        <v>357</v>
      </c>
      <c r="G2872" t="s">
        <v>17</v>
      </c>
      <c r="H2872" t="s">
        <v>18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1086</v>
      </c>
      <c r="O2872" s="10" t="s">
        <v>8332</v>
      </c>
      <c r="P2872" t="s">
        <v>8333</v>
      </c>
    </row>
    <row r="2873" spans="1:16" ht="43.5" x14ac:dyDescent="0.35">
      <c r="A2873">
        <v>2871</v>
      </c>
      <c r="B2873" s="5" t="s">
        <v>5829</v>
      </c>
      <c r="C2873" s="5" t="s">
        <v>5830</v>
      </c>
      <c r="D2873" s="6">
        <v>10000</v>
      </c>
      <c r="E2873" s="7">
        <v>467</v>
      </c>
      <c r="F2873" t="s">
        <v>357</v>
      </c>
      <c r="G2873" t="s">
        <v>17</v>
      </c>
      <c r="H2873" t="s">
        <v>18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1086</v>
      </c>
      <c r="O2873" s="10" t="s">
        <v>8332</v>
      </c>
      <c r="P2873" t="s">
        <v>8333</v>
      </c>
    </row>
    <row r="2874" spans="1:16" ht="43.5" x14ac:dyDescent="0.35">
      <c r="A2874">
        <v>2872</v>
      </c>
      <c r="B2874" s="5" t="s">
        <v>5831</v>
      </c>
      <c r="C2874" s="5" t="s">
        <v>5832</v>
      </c>
      <c r="D2874" s="6">
        <v>3000</v>
      </c>
      <c r="E2874" s="7">
        <v>0</v>
      </c>
      <c r="F2874" t="s">
        <v>357</v>
      </c>
      <c r="G2874" t="s">
        <v>17</v>
      </c>
      <c r="H2874" t="s">
        <v>18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1086</v>
      </c>
      <c r="O2874" s="10" t="s">
        <v>8332</v>
      </c>
      <c r="P2874" t="s">
        <v>8333</v>
      </c>
    </row>
    <row r="2875" spans="1:16" ht="58" x14ac:dyDescent="0.35">
      <c r="A2875">
        <v>2873</v>
      </c>
      <c r="B2875" s="5" t="s">
        <v>5833</v>
      </c>
      <c r="C2875" s="5" t="s">
        <v>5834</v>
      </c>
      <c r="D2875" s="6">
        <v>2500</v>
      </c>
      <c r="E2875" s="7">
        <v>953</v>
      </c>
      <c r="F2875" t="s">
        <v>357</v>
      </c>
      <c r="G2875" t="s">
        <v>17</v>
      </c>
      <c r="H2875" t="s">
        <v>18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1086</v>
      </c>
      <c r="O2875" s="10" t="s">
        <v>8332</v>
      </c>
      <c r="P2875" t="s">
        <v>8333</v>
      </c>
    </row>
    <row r="2876" spans="1:16" ht="43.5" x14ac:dyDescent="0.35">
      <c r="A2876">
        <v>2874</v>
      </c>
      <c r="B2876" s="5" t="s">
        <v>5835</v>
      </c>
      <c r="C2876" s="5" t="s">
        <v>5836</v>
      </c>
      <c r="D2876" s="6">
        <v>5000</v>
      </c>
      <c r="E2876" s="7">
        <v>271</v>
      </c>
      <c r="F2876" t="s">
        <v>357</v>
      </c>
      <c r="G2876" t="s">
        <v>17</v>
      </c>
      <c r="H2876" t="s">
        <v>18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1086</v>
      </c>
      <c r="O2876" s="10" t="s">
        <v>8332</v>
      </c>
      <c r="P2876" t="s">
        <v>8333</v>
      </c>
    </row>
    <row r="2877" spans="1:16" ht="43.5" x14ac:dyDescent="0.35">
      <c r="A2877">
        <v>2875</v>
      </c>
      <c r="B2877" s="5" t="s">
        <v>5837</v>
      </c>
      <c r="C2877" s="5" t="s">
        <v>5838</v>
      </c>
      <c r="D2877" s="6">
        <v>20000</v>
      </c>
      <c r="E2877" s="7">
        <v>7</v>
      </c>
      <c r="F2877" t="s">
        <v>357</v>
      </c>
      <c r="G2877" t="s">
        <v>17</v>
      </c>
      <c r="H2877" t="s">
        <v>18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1086</v>
      </c>
      <c r="O2877" s="10" t="s">
        <v>8332</v>
      </c>
      <c r="P2877" t="s">
        <v>8333</v>
      </c>
    </row>
    <row r="2878" spans="1:16" ht="43.5" x14ac:dyDescent="0.35">
      <c r="A2878">
        <v>2876</v>
      </c>
      <c r="B2878" s="5" t="s">
        <v>5839</v>
      </c>
      <c r="C2878" s="5" t="s">
        <v>5840</v>
      </c>
      <c r="D2878" s="6">
        <v>150000</v>
      </c>
      <c r="E2878" s="7">
        <v>0</v>
      </c>
      <c r="F2878" t="s">
        <v>357</v>
      </c>
      <c r="G2878" t="s">
        <v>17</v>
      </c>
      <c r="H2878" t="s">
        <v>18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1086</v>
      </c>
      <c r="O2878" s="10" t="s">
        <v>8332</v>
      </c>
      <c r="P2878" t="s">
        <v>8333</v>
      </c>
    </row>
    <row r="2879" spans="1:16" ht="43.5" x14ac:dyDescent="0.35">
      <c r="A2879">
        <v>2877</v>
      </c>
      <c r="B2879" s="5" t="s">
        <v>5841</v>
      </c>
      <c r="C2879" s="5" t="s">
        <v>5842</v>
      </c>
      <c r="D2879" s="6">
        <v>6000</v>
      </c>
      <c r="E2879" s="7">
        <v>650</v>
      </c>
      <c r="F2879" t="s">
        <v>357</v>
      </c>
      <c r="G2879" t="s">
        <v>17</v>
      </c>
      <c r="H2879" t="s">
        <v>18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1086</v>
      </c>
      <c r="O2879" s="10" t="s">
        <v>8332</v>
      </c>
      <c r="P2879" t="s">
        <v>8333</v>
      </c>
    </row>
    <row r="2880" spans="1:16" ht="43.5" x14ac:dyDescent="0.35">
      <c r="A2880">
        <v>2878</v>
      </c>
      <c r="B2880" s="5" t="s">
        <v>5843</v>
      </c>
      <c r="C2880" s="5" t="s">
        <v>5844</v>
      </c>
      <c r="D2880" s="6">
        <v>3000</v>
      </c>
      <c r="E2880" s="7">
        <v>63</v>
      </c>
      <c r="F2880" t="s">
        <v>357</v>
      </c>
      <c r="G2880" t="s">
        <v>24</v>
      </c>
      <c r="H2880" t="s">
        <v>25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1086</v>
      </c>
      <c r="O2880" s="10" t="s">
        <v>8332</v>
      </c>
      <c r="P2880" t="s">
        <v>8333</v>
      </c>
    </row>
    <row r="2881" spans="1:16" ht="43.5" x14ac:dyDescent="0.35">
      <c r="A2881">
        <v>2879</v>
      </c>
      <c r="B2881" s="5" t="s">
        <v>5845</v>
      </c>
      <c r="C2881" s="5" t="s">
        <v>5846</v>
      </c>
      <c r="D2881" s="6">
        <v>11200</v>
      </c>
      <c r="E2881" s="7">
        <v>29</v>
      </c>
      <c r="F2881" t="s">
        <v>357</v>
      </c>
      <c r="G2881" t="s">
        <v>17</v>
      </c>
      <c r="H2881" t="s">
        <v>18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1086</v>
      </c>
      <c r="O2881" s="10" t="s">
        <v>8332</v>
      </c>
      <c r="P2881" t="s">
        <v>8333</v>
      </c>
    </row>
    <row r="2882" spans="1:16" ht="43.5" x14ac:dyDescent="0.35">
      <c r="A2882">
        <v>2880</v>
      </c>
      <c r="B2882" s="5" t="s">
        <v>5847</v>
      </c>
      <c r="C2882" s="5" t="s">
        <v>5848</v>
      </c>
      <c r="D2882" s="6">
        <v>12000</v>
      </c>
      <c r="E2882" s="7">
        <v>2800</v>
      </c>
      <c r="F2882" t="s">
        <v>357</v>
      </c>
      <c r="G2882" t="s">
        <v>17</v>
      </c>
      <c r="H2882" t="s">
        <v>18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1086</v>
      </c>
      <c r="O2882" s="10" t="s">
        <v>8332</v>
      </c>
      <c r="P2882" t="s">
        <v>8333</v>
      </c>
    </row>
    <row r="2883" spans="1:16" ht="43.5" x14ac:dyDescent="0.35">
      <c r="A2883">
        <v>2881</v>
      </c>
      <c r="B2883" s="5" t="s">
        <v>5849</v>
      </c>
      <c r="C2883" s="5" t="s">
        <v>5850</v>
      </c>
      <c r="D2883" s="6">
        <v>5500</v>
      </c>
      <c r="E2883" s="7">
        <v>0</v>
      </c>
      <c r="F2883" t="s">
        <v>357</v>
      </c>
      <c r="G2883" t="s">
        <v>17</v>
      </c>
      <c r="H2883" t="s">
        <v>18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1086</v>
      </c>
      <c r="O2883" s="10" t="s">
        <v>8332</v>
      </c>
      <c r="P2883" t="s">
        <v>8333</v>
      </c>
    </row>
    <row r="2884" spans="1:16" ht="43.5" x14ac:dyDescent="0.35">
      <c r="A2884">
        <v>2882</v>
      </c>
      <c r="B2884" s="5" t="s">
        <v>5851</v>
      </c>
      <c r="C2884" s="5" t="s">
        <v>5852</v>
      </c>
      <c r="D2884" s="6">
        <v>750</v>
      </c>
      <c r="E2884" s="7">
        <v>252</v>
      </c>
      <c r="F2884" t="s">
        <v>357</v>
      </c>
      <c r="G2884" t="s">
        <v>17</v>
      </c>
      <c r="H2884" t="s">
        <v>18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1086</v>
      </c>
      <c r="O2884" s="10" t="s">
        <v>8332</v>
      </c>
      <c r="P2884" t="s">
        <v>8333</v>
      </c>
    </row>
    <row r="2885" spans="1:16" ht="58" x14ac:dyDescent="0.35">
      <c r="A2885">
        <v>2883</v>
      </c>
      <c r="B2885" s="5" t="s">
        <v>5853</v>
      </c>
      <c r="C2885" s="5" t="s">
        <v>5854</v>
      </c>
      <c r="D2885" s="6">
        <v>10000</v>
      </c>
      <c r="E2885" s="7">
        <v>1908</v>
      </c>
      <c r="F2885" t="s">
        <v>357</v>
      </c>
      <c r="G2885" t="s">
        <v>17</v>
      </c>
      <c r="H2885" t="s">
        <v>18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1086</v>
      </c>
      <c r="O2885" s="10" t="s">
        <v>8332</v>
      </c>
      <c r="P2885" t="s">
        <v>8333</v>
      </c>
    </row>
    <row r="2886" spans="1:16" ht="29" x14ac:dyDescent="0.35">
      <c r="A2886">
        <v>2884</v>
      </c>
      <c r="B2886" s="5" t="s">
        <v>5855</v>
      </c>
      <c r="C2886" s="5" t="s">
        <v>5856</v>
      </c>
      <c r="D2886" s="6">
        <v>45000</v>
      </c>
      <c r="E2886" s="7">
        <v>185</v>
      </c>
      <c r="F2886" t="s">
        <v>357</v>
      </c>
      <c r="G2886" t="s">
        <v>17</v>
      </c>
      <c r="H2886" t="s">
        <v>18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1086</v>
      </c>
      <c r="O2886" s="10" t="s">
        <v>8332</v>
      </c>
      <c r="P2886" t="s">
        <v>8333</v>
      </c>
    </row>
    <row r="2887" spans="1:16" ht="29" x14ac:dyDescent="0.35">
      <c r="A2887">
        <v>2885</v>
      </c>
      <c r="B2887" s="5" t="s">
        <v>5857</v>
      </c>
      <c r="C2887" s="5" t="s">
        <v>5858</v>
      </c>
      <c r="D2887" s="6">
        <v>400</v>
      </c>
      <c r="E2887" s="7">
        <v>130</v>
      </c>
      <c r="F2887" t="s">
        <v>357</v>
      </c>
      <c r="G2887" t="s">
        <v>17</v>
      </c>
      <c r="H2887" t="s">
        <v>18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1086</v>
      </c>
      <c r="O2887" s="10" t="s">
        <v>8332</v>
      </c>
      <c r="P2887" t="s">
        <v>8333</v>
      </c>
    </row>
    <row r="2888" spans="1:16" ht="43.5" x14ac:dyDescent="0.35">
      <c r="A2888">
        <v>2886</v>
      </c>
      <c r="B2888" s="5" t="s">
        <v>5859</v>
      </c>
      <c r="C2888" s="5" t="s">
        <v>5860</v>
      </c>
      <c r="D2888" s="6">
        <v>200</v>
      </c>
      <c r="E2888" s="7">
        <v>10</v>
      </c>
      <c r="F2888" t="s">
        <v>357</v>
      </c>
      <c r="G2888" t="s">
        <v>17</v>
      </c>
      <c r="H2888" t="s">
        <v>18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1086</v>
      </c>
      <c r="O2888" s="10" t="s">
        <v>8332</v>
      </c>
      <c r="P2888" t="s">
        <v>8333</v>
      </c>
    </row>
    <row r="2889" spans="1:16" ht="43.5" x14ac:dyDescent="0.35">
      <c r="A2889">
        <v>2887</v>
      </c>
      <c r="B2889" s="5" t="s">
        <v>5861</v>
      </c>
      <c r="C2889" s="5" t="s">
        <v>5862</v>
      </c>
      <c r="D2889" s="6">
        <v>3000</v>
      </c>
      <c r="E2889" s="7">
        <v>5</v>
      </c>
      <c r="F2889" t="s">
        <v>357</v>
      </c>
      <c r="G2889" t="s">
        <v>17</v>
      </c>
      <c r="H2889" t="s">
        <v>18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1086</v>
      </c>
      <c r="O2889" s="10" t="s">
        <v>8332</v>
      </c>
      <c r="P2889" t="s">
        <v>8333</v>
      </c>
    </row>
    <row r="2890" spans="1:16" ht="43.5" x14ac:dyDescent="0.35">
      <c r="A2890">
        <v>2888</v>
      </c>
      <c r="B2890" s="5" t="s">
        <v>5863</v>
      </c>
      <c r="C2890" s="5" t="s">
        <v>5864</v>
      </c>
      <c r="D2890" s="6">
        <v>30000</v>
      </c>
      <c r="E2890" s="7">
        <v>0</v>
      </c>
      <c r="F2890" t="s">
        <v>357</v>
      </c>
      <c r="G2890" t="s">
        <v>17</v>
      </c>
      <c r="H2890" t="s">
        <v>18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1086</v>
      </c>
      <c r="O2890" s="10" t="s">
        <v>8332</v>
      </c>
      <c r="P2890" t="s">
        <v>8333</v>
      </c>
    </row>
    <row r="2891" spans="1:16" ht="43.5" x14ac:dyDescent="0.35">
      <c r="A2891">
        <v>2889</v>
      </c>
      <c r="B2891" s="5" t="s">
        <v>5865</v>
      </c>
      <c r="C2891" s="5" t="s">
        <v>5866</v>
      </c>
      <c r="D2891" s="6">
        <v>3000</v>
      </c>
      <c r="E2891" s="7">
        <v>1142</v>
      </c>
      <c r="F2891" t="s">
        <v>357</v>
      </c>
      <c r="G2891" t="s">
        <v>17</v>
      </c>
      <c r="H2891" t="s">
        <v>18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1086</v>
      </c>
      <c r="O2891" s="10" t="s">
        <v>8332</v>
      </c>
      <c r="P2891" t="s">
        <v>8333</v>
      </c>
    </row>
    <row r="2892" spans="1:16" ht="43.5" x14ac:dyDescent="0.35">
      <c r="A2892">
        <v>2890</v>
      </c>
      <c r="B2892" s="5" t="s">
        <v>5867</v>
      </c>
      <c r="C2892" s="5" t="s">
        <v>5868</v>
      </c>
      <c r="D2892" s="6">
        <v>2000</v>
      </c>
      <c r="E2892" s="7">
        <v>21</v>
      </c>
      <c r="F2892" t="s">
        <v>357</v>
      </c>
      <c r="G2892" t="s">
        <v>17</v>
      </c>
      <c r="H2892" t="s">
        <v>18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1086</v>
      </c>
      <c r="O2892" s="10" t="s">
        <v>8332</v>
      </c>
      <c r="P2892" t="s">
        <v>8333</v>
      </c>
    </row>
    <row r="2893" spans="1:16" ht="43.5" x14ac:dyDescent="0.35">
      <c r="A2893">
        <v>2891</v>
      </c>
      <c r="B2893" s="5" t="s">
        <v>5869</v>
      </c>
      <c r="C2893" s="5" t="s">
        <v>5870</v>
      </c>
      <c r="D2893" s="6">
        <v>10000</v>
      </c>
      <c r="E2893" s="7">
        <v>273</v>
      </c>
      <c r="F2893" t="s">
        <v>357</v>
      </c>
      <c r="G2893" t="s">
        <v>17</v>
      </c>
      <c r="H2893" t="s">
        <v>18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1086</v>
      </c>
      <c r="O2893" s="10" t="s">
        <v>8332</v>
      </c>
      <c r="P2893" t="s">
        <v>8333</v>
      </c>
    </row>
    <row r="2894" spans="1:16" ht="43.5" x14ac:dyDescent="0.35">
      <c r="A2894">
        <v>2892</v>
      </c>
      <c r="B2894" s="5" t="s">
        <v>5871</v>
      </c>
      <c r="C2894" s="5" t="s">
        <v>5872</v>
      </c>
      <c r="D2894" s="6">
        <v>5500</v>
      </c>
      <c r="E2894" s="7">
        <v>500</v>
      </c>
      <c r="F2894" t="s">
        <v>357</v>
      </c>
      <c r="G2894" t="s">
        <v>17</v>
      </c>
      <c r="H2894" t="s">
        <v>18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1086</v>
      </c>
      <c r="O2894" s="10" t="s">
        <v>8332</v>
      </c>
      <c r="P2894" t="s">
        <v>8333</v>
      </c>
    </row>
    <row r="2895" spans="1:16" x14ac:dyDescent="0.35">
      <c r="A2895">
        <v>2893</v>
      </c>
      <c r="B2895" s="5" t="s">
        <v>5873</v>
      </c>
      <c r="C2895" s="5" t="s">
        <v>5874</v>
      </c>
      <c r="D2895" s="6">
        <v>5000</v>
      </c>
      <c r="E2895" s="7">
        <v>25</v>
      </c>
      <c r="F2895" t="s">
        <v>357</v>
      </c>
      <c r="G2895" t="s">
        <v>17</v>
      </c>
      <c r="H2895" t="s">
        <v>18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1086</v>
      </c>
      <c r="O2895" s="10" t="s">
        <v>8332</v>
      </c>
      <c r="P2895" t="s">
        <v>8333</v>
      </c>
    </row>
    <row r="2896" spans="1:16" ht="29" x14ac:dyDescent="0.35">
      <c r="A2896">
        <v>2894</v>
      </c>
      <c r="B2896" s="5" t="s">
        <v>5875</v>
      </c>
      <c r="C2896" s="5" t="s">
        <v>5876</v>
      </c>
      <c r="D2896" s="6">
        <v>50000</v>
      </c>
      <c r="E2896" s="7">
        <v>0</v>
      </c>
      <c r="F2896" t="s">
        <v>357</v>
      </c>
      <c r="G2896" t="s">
        <v>17</v>
      </c>
      <c r="H2896" t="s">
        <v>18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1086</v>
      </c>
      <c r="O2896" s="10" t="s">
        <v>8332</v>
      </c>
      <c r="P2896" t="s">
        <v>8333</v>
      </c>
    </row>
    <row r="2897" spans="1:16" ht="43.5" x14ac:dyDescent="0.35">
      <c r="A2897">
        <v>2895</v>
      </c>
      <c r="B2897" s="5" t="s">
        <v>5877</v>
      </c>
      <c r="C2897" s="5" t="s">
        <v>5878</v>
      </c>
      <c r="D2897" s="6">
        <v>500</v>
      </c>
      <c r="E2897" s="7">
        <v>23</v>
      </c>
      <c r="F2897" t="s">
        <v>357</v>
      </c>
      <c r="G2897" t="s">
        <v>17</v>
      </c>
      <c r="H2897" t="s">
        <v>18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1086</v>
      </c>
      <c r="O2897" s="10" t="s">
        <v>8332</v>
      </c>
      <c r="P2897" t="s">
        <v>8333</v>
      </c>
    </row>
    <row r="2898" spans="1:16" ht="43.5" x14ac:dyDescent="0.35">
      <c r="A2898">
        <v>2896</v>
      </c>
      <c r="B2898" s="5" t="s">
        <v>5879</v>
      </c>
      <c r="C2898" s="5" t="s">
        <v>5880</v>
      </c>
      <c r="D2898" s="6">
        <v>3000</v>
      </c>
      <c r="E2898" s="7">
        <v>625</v>
      </c>
      <c r="F2898" t="s">
        <v>357</v>
      </c>
      <c r="G2898" t="s">
        <v>17</v>
      </c>
      <c r="H2898" t="s">
        <v>18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1086</v>
      </c>
      <c r="O2898" s="10" t="s">
        <v>8332</v>
      </c>
      <c r="P2898" t="s">
        <v>8333</v>
      </c>
    </row>
    <row r="2899" spans="1:16" ht="43.5" x14ac:dyDescent="0.35">
      <c r="A2899">
        <v>2897</v>
      </c>
      <c r="B2899" s="5" t="s">
        <v>5881</v>
      </c>
      <c r="C2899" s="5" t="s">
        <v>5882</v>
      </c>
      <c r="D2899" s="6">
        <v>12000</v>
      </c>
      <c r="E2899" s="7">
        <v>550</v>
      </c>
      <c r="F2899" t="s">
        <v>357</v>
      </c>
      <c r="G2899" t="s">
        <v>17</v>
      </c>
      <c r="H2899" t="s">
        <v>18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1086</v>
      </c>
      <c r="O2899" s="10" t="s">
        <v>8332</v>
      </c>
      <c r="P2899" t="s">
        <v>8333</v>
      </c>
    </row>
    <row r="2900" spans="1:16" ht="43.5" x14ac:dyDescent="0.35">
      <c r="A2900">
        <v>2898</v>
      </c>
      <c r="B2900" s="5" t="s">
        <v>5883</v>
      </c>
      <c r="C2900" s="5" t="s">
        <v>5884</v>
      </c>
      <c r="D2900" s="6">
        <v>7500</v>
      </c>
      <c r="E2900" s="7">
        <v>316</v>
      </c>
      <c r="F2900" t="s">
        <v>357</v>
      </c>
      <c r="G2900" t="s">
        <v>17</v>
      </c>
      <c r="H2900" t="s">
        <v>18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1086</v>
      </c>
      <c r="O2900" s="10" t="s">
        <v>8332</v>
      </c>
      <c r="P2900" t="s">
        <v>8333</v>
      </c>
    </row>
    <row r="2901" spans="1:16" ht="43.5" x14ac:dyDescent="0.35">
      <c r="A2901">
        <v>2899</v>
      </c>
      <c r="B2901" s="5" t="s">
        <v>5885</v>
      </c>
      <c r="C2901" s="5" t="s">
        <v>5886</v>
      </c>
      <c r="D2901" s="6">
        <v>10000</v>
      </c>
      <c r="E2901" s="7">
        <v>0</v>
      </c>
      <c r="F2901" t="s">
        <v>357</v>
      </c>
      <c r="G2901" t="s">
        <v>17</v>
      </c>
      <c r="H2901" t="s">
        <v>18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1086</v>
      </c>
      <c r="O2901" s="10" t="s">
        <v>8332</v>
      </c>
      <c r="P2901" t="s">
        <v>8333</v>
      </c>
    </row>
    <row r="2902" spans="1:16" ht="58" x14ac:dyDescent="0.35">
      <c r="A2902">
        <v>2900</v>
      </c>
      <c r="B2902" s="5" t="s">
        <v>5887</v>
      </c>
      <c r="C2902" s="5" t="s">
        <v>5888</v>
      </c>
      <c r="D2902" s="6">
        <v>5500</v>
      </c>
      <c r="E2902" s="7">
        <v>3405</v>
      </c>
      <c r="F2902" t="s">
        <v>357</v>
      </c>
      <c r="G2902" t="s">
        <v>17</v>
      </c>
      <c r="H2902" t="s">
        <v>18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1086</v>
      </c>
      <c r="O2902" s="10" t="s">
        <v>8332</v>
      </c>
      <c r="P2902" t="s">
        <v>8333</v>
      </c>
    </row>
    <row r="2903" spans="1:16" ht="43.5" x14ac:dyDescent="0.35">
      <c r="A2903">
        <v>2901</v>
      </c>
      <c r="B2903" s="5" t="s">
        <v>5889</v>
      </c>
      <c r="C2903" s="5" t="s">
        <v>5890</v>
      </c>
      <c r="D2903" s="6">
        <v>750</v>
      </c>
      <c r="E2903" s="7">
        <v>6</v>
      </c>
      <c r="F2903" t="s">
        <v>357</v>
      </c>
      <c r="G2903" t="s">
        <v>17</v>
      </c>
      <c r="H2903" t="s">
        <v>18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1086</v>
      </c>
      <c r="O2903" s="10" t="s">
        <v>8332</v>
      </c>
      <c r="P2903" t="s">
        <v>8333</v>
      </c>
    </row>
    <row r="2904" spans="1:16" ht="43.5" x14ac:dyDescent="0.35">
      <c r="A2904">
        <v>2902</v>
      </c>
      <c r="B2904" s="5" t="s">
        <v>5891</v>
      </c>
      <c r="C2904" s="5" t="s">
        <v>5892</v>
      </c>
      <c r="D2904" s="6">
        <v>150000</v>
      </c>
      <c r="E2904" s="7">
        <v>25</v>
      </c>
      <c r="F2904" t="s">
        <v>357</v>
      </c>
      <c r="G2904" t="s">
        <v>17</v>
      </c>
      <c r="H2904" t="s">
        <v>18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1086</v>
      </c>
      <c r="O2904" s="10" t="s">
        <v>8332</v>
      </c>
      <c r="P2904" t="s">
        <v>8333</v>
      </c>
    </row>
    <row r="2905" spans="1:16" ht="43.5" x14ac:dyDescent="0.35">
      <c r="A2905">
        <v>2903</v>
      </c>
      <c r="B2905" s="5" t="s">
        <v>5893</v>
      </c>
      <c r="C2905" s="5" t="s">
        <v>5894</v>
      </c>
      <c r="D2905" s="6">
        <v>5000</v>
      </c>
      <c r="E2905" s="7">
        <v>39</v>
      </c>
      <c r="F2905" t="s">
        <v>357</v>
      </c>
      <c r="G2905" t="s">
        <v>17</v>
      </c>
      <c r="H2905" t="s">
        <v>18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1086</v>
      </c>
      <c r="O2905" s="10" t="s">
        <v>8332</v>
      </c>
      <c r="P2905" t="s">
        <v>8333</v>
      </c>
    </row>
    <row r="2906" spans="1:16" ht="43.5" x14ac:dyDescent="0.35">
      <c r="A2906">
        <v>2904</v>
      </c>
      <c r="B2906" s="5" t="s">
        <v>5895</v>
      </c>
      <c r="C2906" s="5" t="s">
        <v>5896</v>
      </c>
      <c r="D2906" s="6">
        <v>1500</v>
      </c>
      <c r="E2906" s="7">
        <v>75</v>
      </c>
      <c r="F2906" t="s">
        <v>357</v>
      </c>
      <c r="G2906" t="s">
        <v>24</v>
      </c>
      <c r="H2906" t="s">
        <v>25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1086</v>
      </c>
      <c r="O2906" s="10" t="s">
        <v>8332</v>
      </c>
      <c r="P2906" t="s">
        <v>8333</v>
      </c>
    </row>
    <row r="2907" spans="1:16" ht="43.5" x14ac:dyDescent="0.35">
      <c r="A2907">
        <v>2905</v>
      </c>
      <c r="B2907" s="5" t="s">
        <v>5897</v>
      </c>
      <c r="C2907" s="5" t="s">
        <v>5898</v>
      </c>
      <c r="D2907" s="6">
        <v>3500</v>
      </c>
      <c r="E2907" s="7">
        <v>622</v>
      </c>
      <c r="F2907" t="s">
        <v>357</v>
      </c>
      <c r="G2907" t="s">
        <v>17</v>
      </c>
      <c r="H2907" t="s">
        <v>18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1086</v>
      </c>
      <c r="O2907" s="10" t="s">
        <v>8332</v>
      </c>
      <c r="P2907" t="s">
        <v>8333</v>
      </c>
    </row>
    <row r="2908" spans="1:16" ht="58" x14ac:dyDescent="0.35">
      <c r="A2908">
        <v>2906</v>
      </c>
      <c r="B2908" s="5" t="s">
        <v>5899</v>
      </c>
      <c r="C2908" s="5" t="s">
        <v>5900</v>
      </c>
      <c r="D2908" s="6">
        <v>6000</v>
      </c>
      <c r="E2908" s="7">
        <v>565</v>
      </c>
      <c r="F2908" t="s">
        <v>357</v>
      </c>
      <c r="G2908" t="s">
        <v>17</v>
      </c>
      <c r="H2908" t="s">
        <v>18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1086</v>
      </c>
      <c r="O2908" s="10" t="s">
        <v>8332</v>
      </c>
      <c r="P2908" t="s">
        <v>8333</v>
      </c>
    </row>
    <row r="2909" spans="1:16" ht="43.5" x14ac:dyDescent="0.35">
      <c r="A2909">
        <v>2907</v>
      </c>
      <c r="B2909" s="5" t="s">
        <v>5901</v>
      </c>
      <c r="C2909" s="5" t="s">
        <v>5902</v>
      </c>
      <c r="D2909" s="6">
        <v>2500</v>
      </c>
      <c r="E2909" s="7">
        <v>2</v>
      </c>
      <c r="F2909" t="s">
        <v>357</v>
      </c>
      <c r="G2909" t="s">
        <v>17</v>
      </c>
      <c r="H2909" t="s">
        <v>18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1086</v>
      </c>
      <c r="O2909" s="10" t="s">
        <v>8332</v>
      </c>
      <c r="P2909" t="s">
        <v>8333</v>
      </c>
    </row>
    <row r="2910" spans="1:16" ht="58" x14ac:dyDescent="0.35">
      <c r="A2910">
        <v>2908</v>
      </c>
      <c r="B2910" s="5" t="s">
        <v>5903</v>
      </c>
      <c r="C2910" s="5" t="s">
        <v>5904</v>
      </c>
      <c r="D2910" s="6">
        <v>9600</v>
      </c>
      <c r="E2910" s="7">
        <v>264</v>
      </c>
      <c r="F2910" t="s">
        <v>357</v>
      </c>
      <c r="G2910" t="s">
        <v>17</v>
      </c>
      <c r="H2910" t="s">
        <v>18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1086</v>
      </c>
      <c r="O2910" s="10" t="s">
        <v>8332</v>
      </c>
      <c r="P2910" t="s">
        <v>8333</v>
      </c>
    </row>
    <row r="2911" spans="1:16" ht="58" x14ac:dyDescent="0.35">
      <c r="A2911">
        <v>2909</v>
      </c>
      <c r="B2911" s="5" t="s">
        <v>5905</v>
      </c>
      <c r="C2911" s="5" t="s">
        <v>5906</v>
      </c>
      <c r="D2911" s="6">
        <v>180000</v>
      </c>
      <c r="E2911" s="7">
        <v>20</v>
      </c>
      <c r="F2911" t="s">
        <v>357</v>
      </c>
      <c r="G2911" t="s">
        <v>17</v>
      </c>
      <c r="H2911" t="s">
        <v>18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1086</v>
      </c>
      <c r="O2911" s="10" t="s">
        <v>8332</v>
      </c>
      <c r="P2911" t="s">
        <v>8333</v>
      </c>
    </row>
    <row r="2912" spans="1:16" ht="43.5" x14ac:dyDescent="0.35">
      <c r="A2912">
        <v>2910</v>
      </c>
      <c r="B2912" s="5" t="s">
        <v>5907</v>
      </c>
      <c r="C2912" s="5" t="s">
        <v>5908</v>
      </c>
      <c r="D2912" s="6">
        <v>30000</v>
      </c>
      <c r="E2912" s="7">
        <v>1</v>
      </c>
      <c r="F2912" t="s">
        <v>357</v>
      </c>
      <c r="G2912" t="s">
        <v>24</v>
      </c>
      <c r="H2912" t="s">
        <v>25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1086</v>
      </c>
      <c r="O2912" s="10" t="s">
        <v>8332</v>
      </c>
      <c r="P2912" t="s">
        <v>8333</v>
      </c>
    </row>
    <row r="2913" spans="1:16" ht="58" x14ac:dyDescent="0.35">
      <c r="A2913">
        <v>2911</v>
      </c>
      <c r="B2913" s="5" t="s">
        <v>5909</v>
      </c>
      <c r="C2913" s="5" t="s">
        <v>5910</v>
      </c>
      <c r="D2913" s="6">
        <v>1800</v>
      </c>
      <c r="E2913" s="7">
        <v>657</v>
      </c>
      <c r="F2913" t="s">
        <v>357</v>
      </c>
      <c r="G2913" t="s">
        <v>17</v>
      </c>
      <c r="H2913" t="s">
        <v>18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1086</v>
      </c>
      <c r="O2913" s="10" t="s">
        <v>8332</v>
      </c>
      <c r="P2913" t="s">
        <v>8333</v>
      </c>
    </row>
    <row r="2914" spans="1:16" ht="43.5" x14ac:dyDescent="0.35">
      <c r="A2914">
        <v>2912</v>
      </c>
      <c r="B2914" s="5" t="s">
        <v>5911</v>
      </c>
      <c r="C2914" s="5" t="s">
        <v>5912</v>
      </c>
      <c r="D2914" s="6">
        <v>14440</v>
      </c>
      <c r="E2914" s="7">
        <v>2030</v>
      </c>
      <c r="F2914" t="s">
        <v>357</v>
      </c>
      <c r="G2914" t="s">
        <v>17</v>
      </c>
      <c r="H2914" t="s">
        <v>18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1086</v>
      </c>
      <c r="O2914" s="10" t="s">
        <v>8332</v>
      </c>
      <c r="P2914" t="s">
        <v>8333</v>
      </c>
    </row>
    <row r="2915" spans="1:16" ht="43.5" x14ac:dyDescent="0.35">
      <c r="A2915">
        <v>2913</v>
      </c>
      <c r="B2915" s="5" t="s">
        <v>5913</v>
      </c>
      <c r="C2915" s="5" t="s">
        <v>5914</v>
      </c>
      <c r="D2915" s="6">
        <v>10000</v>
      </c>
      <c r="E2915" s="7">
        <v>2</v>
      </c>
      <c r="F2915" t="s">
        <v>357</v>
      </c>
      <c r="G2915" t="s">
        <v>17</v>
      </c>
      <c r="H2915" t="s">
        <v>18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1086</v>
      </c>
      <c r="O2915" s="10" t="s">
        <v>8332</v>
      </c>
      <c r="P2915" t="s">
        <v>8333</v>
      </c>
    </row>
    <row r="2916" spans="1:16" ht="29" x14ac:dyDescent="0.35">
      <c r="A2916">
        <v>2914</v>
      </c>
      <c r="B2916" s="5" t="s">
        <v>5915</v>
      </c>
      <c r="C2916" s="5" t="s">
        <v>5916</v>
      </c>
      <c r="D2916" s="6">
        <v>25000</v>
      </c>
      <c r="E2916" s="7">
        <v>1</v>
      </c>
      <c r="F2916" t="s">
        <v>357</v>
      </c>
      <c r="G2916" t="s">
        <v>24</v>
      </c>
      <c r="H2916" t="s">
        <v>25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1086</v>
      </c>
      <c r="O2916" s="10" t="s">
        <v>8332</v>
      </c>
      <c r="P2916" t="s">
        <v>8333</v>
      </c>
    </row>
    <row r="2917" spans="1:16" ht="43.5" x14ac:dyDescent="0.35">
      <c r="A2917">
        <v>2915</v>
      </c>
      <c r="B2917" s="5" t="s">
        <v>5917</v>
      </c>
      <c r="C2917" s="5" t="s">
        <v>5918</v>
      </c>
      <c r="D2917" s="6">
        <v>1000</v>
      </c>
      <c r="E2917" s="7">
        <v>611</v>
      </c>
      <c r="F2917" t="s">
        <v>357</v>
      </c>
      <c r="G2917" t="s">
        <v>24</v>
      </c>
      <c r="H2917" t="s">
        <v>25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1086</v>
      </c>
      <c r="O2917" s="10" t="s">
        <v>8332</v>
      </c>
      <c r="P2917" t="s">
        <v>8333</v>
      </c>
    </row>
    <row r="2918" spans="1:16" ht="43.5" x14ac:dyDescent="0.35">
      <c r="A2918">
        <v>2916</v>
      </c>
      <c r="B2918" s="5" t="s">
        <v>5919</v>
      </c>
      <c r="C2918" s="5" t="s">
        <v>5920</v>
      </c>
      <c r="D2918" s="6">
        <v>1850</v>
      </c>
      <c r="E2918" s="7">
        <v>145</v>
      </c>
      <c r="F2918" t="s">
        <v>357</v>
      </c>
      <c r="G2918" t="s">
        <v>24</v>
      </c>
      <c r="H2918" t="s">
        <v>25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1086</v>
      </c>
      <c r="O2918" s="10" t="s">
        <v>8332</v>
      </c>
      <c r="P2918" t="s">
        <v>8333</v>
      </c>
    </row>
    <row r="2919" spans="1:16" ht="43.5" x14ac:dyDescent="0.35">
      <c r="A2919">
        <v>2917</v>
      </c>
      <c r="B2919" s="5" t="s">
        <v>5921</v>
      </c>
      <c r="C2919" s="5" t="s">
        <v>5922</v>
      </c>
      <c r="D2919" s="6">
        <v>2000</v>
      </c>
      <c r="E2919" s="7">
        <v>437</v>
      </c>
      <c r="F2919" t="s">
        <v>357</v>
      </c>
      <c r="G2919" t="s">
        <v>17</v>
      </c>
      <c r="H2919" t="s">
        <v>18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1086</v>
      </c>
      <c r="O2919" s="10" t="s">
        <v>8332</v>
      </c>
      <c r="P2919" t="s">
        <v>8333</v>
      </c>
    </row>
    <row r="2920" spans="1:16" ht="43.5" x14ac:dyDescent="0.35">
      <c r="A2920">
        <v>2918</v>
      </c>
      <c r="B2920" s="5" t="s">
        <v>5923</v>
      </c>
      <c r="C2920" s="5" t="s">
        <v>5924</v>
      </c>
      <c r="D2920" s="6">
        <v>5000</v>
      </c>
      <c r="E2920" s="7">
        <v>1362</v>
      </c>
      <c r="F2920" t="s">
        <v>357</v>
      </c>
      <c r="G2920" t="s">
        <v>17</v>
      </c>
      <c r="H2920" t="s">
        <v>18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1086</v>
      </c>
      <c r="O2920" s="10" t="s">
        <v>8332</v>
      </c>
      <c r="P2920" t="s">
        <v>8333</v>
      </c>
    </row>
    <row r="2921" spans="1:16" ht="43.5" x14ac:dyDescent="0.35">
      <c r="A2921">
        <v>2919</v>
      </c>
      <c r="B2921" s="5" t="s">
        <v>5925</v>
      </c>
      <c r="C2921" s="5" t="s">
        <v>5926</v>
      </c>
      <c r="D2921" s="6">
        <v>600</v>
      </c>
      <c r="E2921" s="7">
        <v>51</v>
      </c>
      <c r="F2921" t="s">
        <v>357</v>
      </c>
      <c r="G2921" t="s">
        <v>17</v>
      </c>
      <c r="H2921" t="s">
        <v>18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1086</v>
      </c>
      <c r="O2921" s="10" t="s">
        <v>8332</v>
      </c>
      <c r="P2921" t="s">
        <v>8333</v>
      </c>
    </row>
    <row r="2922" spans="1:16" ht="43.5" x14ac:dyDescent="0.35">
      <c r="A2922">
        <v>2920</v>
      </c>
      <c r="B2922" s="5" t="s">
        <v>5927</v>
      </c>
      <c r="C2922" s="5" t="s">
        <v>5928</v>
      </c>
      <c r="D2922" s="6">
        <v>2500</v>
      </c>
      <c r="E2922" s="7">
        <v>671</v>
      </c>
      <c r="F2922" t="s">
        <v>357</v>
      </c>
      <c r="G2922" t="s">
        <v>159</v>
      </c>
      <c r="H2922" t="s">
        <v>160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1086</v>
      </c>
      <c r="O2922" s="10" t="s">
        <v>8332</v>
      </c>
      <c r="P2922" t="s">
        <v>8333</v>
      </c>
    </row>
    <row r="2923" spans="1:16" ht="29" hidden="1" x14ac:dyDescent="0.35">
      <c r="A2923">
        <v>2921</v>
      </c>
      <c r="B2923" s="5" t="s">
        <v>5929</v>
      </c>
      <c r="C2923" s="5" t="s">
        <v>5930</v>
      </c>
      <c r="D2923" s="6">
        <v>100</v>
      </c>
      <c r="E2923" s="7">
        <v>129</v>
      </c>
      <c r="F2923" t="s">
        <v>16</v>
      </c>
      <c r="G2923" t="s">
        <v>17</v>
      </c>
      <c r="H2923" t="s">
        <v>18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5931</v>
      </c>
      <c r="O2923" s="10" t="s">
        <v>8332</v>
      </c>
      <c r="P2923" t="s">
        <v>8374</v>
      </c>
    </row>
    <row r="2924" spans="1:16" ht="58" hidden="1" x14ac:dyDescent="0.35">
      <c r="A2924">
        <v>2922</v>
      </c>
      <c r="B2924" s="5" t="s">
        <v>5932</v>
      </c>
      <c r="C2924" s="5" t="s">
        <v>5933</v>
      </c>
      <c r="D2924" s="6">
        <v>500</v>
      </c>
      <c r="E2924" s="7">
        <v>500</v>
      </c>
      <c r="F2924" t="s">
        <v>16</v>
      </c>
      <c r="G2924" t="s">
        <v>24</v>
      </c>
      <c r="H2924" t="s">
        <v>25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5931</v>
      </c>
      <c r="O2924" s="10" t="s">
        <v>8332</v>
      </c>
      <c r="P2924" t="s">
        <v>8374</v>
      </c>
    </row>
    <row r="2925" spans="1:16" ht="43.5" hidden="1" x14ac:dyDescent="0.35">
      <c r="A2925">
        <v>2923</v>
      </c>
      <c r="B2925" s="5" t="s">
        <v>5934</v>
      </c>
      <c r="C2925" s="5" t="s">
        <v>5935</v>
      </c>
      <c r="D2925" s="6">
        <v>300</v>
      </c>
      <c r="E2925" s="7">
        <v>300</v>
      </c>
      <c r="F2925" t="s">
        <v>16</v>
      </c>
      <c r="G2925" t="s">
        <v>17</v>
      </c>
      <c r="H2925" t="s">
        <v>18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5931</v>
      </c>
      <c r="O2925" s="10" t="s">
        <v>8332</v>
      </c>
      <c r="P2925" t="s">
        <v>8374</v>
      </c>
    </row>
    <row r="2926" spans="1:16" ht="43.5" hidden="1" x14ac:dyDescent="0.35">
      <c r="A2926">
        <v>2924</v>
      </c>
      <c r="B2926" s="5" t="s">
        <v>5936</v>
      </c>
      <c r="C2926" s="5" t="s">
        <v>5937</v>
      </c>
      <c r="D2926" s="6">
        <v>25000</v>
      </c>
      <c r="E2926" s="7">
        <v>25800</v>
      </c>
      <c r="F2926" t="s">
        <v>16</v>
      </c>
      <c r="G2926" t="s">
        <v>17</v>
      </c>
      <c r="H2926" t="s">
        <v>18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5931</v>
      </c>
      <c r="O2926" s="10" t="s">
        <v>8332</v>
      </c>
      <c r="P2926" t="s">
        <v>8374</v>
      </c>
    </row>
    <row r="2927" spans="1:16" ht="43.5" hidden="1" x14ac:dyDescent="0.35">
      <c r="A2927">
        <v>2925</v>
      </c>
      <c r="B2927" s="5" t="s">
        <v>5938</v>
      </c>
      <c r="C2927" s="5" t="s">
        <v>5939</v>
      </c>
      <c r="D2927" s="6">
        <v>45000</v>
      </c>
      <c r="E2927" s="7">
        <v>46100.69</v>
      </c>
      <c r="F2927" t="s">
        <v>16</v>
      </c>
      <c r="G2927" t="s">
        <v>17</v>
      </c>
      <c r="H2927" t="s">
        <v>18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5931</v>
      </c>
      <c r="O2927" s="10" t="s">
        <v>8332</v>
      </c>
      <c r="P2927" t="s">
        <v>8374</v>
      </c>
    </row>
    <row r="2928" spans="1:16" ht="43.5" hidden="1" x14ac:dyDescent="0.35">
      <c r="A2928">
        <v>2926</v>
      </c>
      <c r="B2928" s="5" t="s">
        <v>5940</v>
      </c>
      <c r="C2928" s="5" t="s">
        <v>5941</v>
      </c>
      <c r="D2928" s="6">
        <v>3000</v>
      </c>
      <c r="E2928" s="7">
        <v>3750</v>
      </c>
      <c r="F2928" t="s">
        <v>16</v>
      </c>
      <c r="G2928" t="s">
        <v>17</v>
      </c>
      <c r="H2928" t="s">
        <v>18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5931</v>
      </c>
      <c r="O2928" s="10" t="s">
        <v>8332</v>
      </c>
      <c r="P2928" t="s">
        <v>8374</v>
      </c>
    </row>
    <row r="2929" spans="1:16" ht="43.5" hidden="1" x14ac:dyDescent="0.35">
      <c r="A2929">
        <v>2927</v>
      </c>
      <c r="B2929" s="5" t="s">
        <v>5942</v>
      </c>
      <c r="C2929" s="5" t="s">
        <v>5943</v>
      </c>
      <c r="D2929" s="6">
        <v>1800</v>
      </c>
      <c r="E2929" s="7">
        <v>2355</v>
      </c>
      <c r="F2929" t="s">
        <v>16</v>
      </c>
      <c r="G2929" t="s">
        <v>17</v>
      </c>
      <c r="H2929" t="s">
        <v>18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5931</v>
      </c>
      <c r="O2929" s="10" t="s">
        <v>8332</v>
      </c>
      <c r="P2929" t="s">
        <v>8374</v>
      </c>
    </row>
    <row r="2930" spans="1:16" ht="29" hidden="1" x14ac:dyDescent="0.35">
      <c r="A2930">
        <v>2928</v>
      </c>
      <c r="B2930" s="5" t="s">
        <v>5944</v>
      </c>
      <c r="C2930" s="5" t="s">
        <v>5945</v>
      </c>
      <c r="D2930" s="6">
        <v>1000</v>
      </c>
      <c r="E2930" s="7">
        <v>1000</v>
      </c>
      <c r="F2930" t="s">
        <v>16</v>
      </c>
      <c r="G2930" t="s">
        <v>17</v>
      </c>
      <c r="H2930" t="s">
        <v>18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5931</v>
      </c>
      <c r="O2930" s="10" t="s">
        <v>8332</v>
      </c>
      <c r="P2930" t="s">
        <v>8374</v>
      </c>
    </row>
    <row r="2931" spans="1:16" ht="43.5" hidden="1" x14ac:dyDescent="0.35">
      <c r="A2931">
        <v>2929</v>
      </c>
      <c r="B2931" s="5" t="s">
        <v>5946</v>
      </c>
      <c r="C2931" s="5" t="s">
        <v>5947</v>
      </c>
      <c r="D2931" s="6">
        <v>8000</v>
      </c>
      <c r="E2931" s="7">
        <v>8165.55</v>
      </c>
      <c r="F2931" t="s">
        <v>16</v>
      </c>
      <c r="G2931" t="s">
        <v>17</v>
      </c>
      <c r="H2931" t="s">
        <v>18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5931</v>
      </c>
      <c r="O2931" s="10" t="s">
        <v>8332</v>
      </c>
      <c r="P2931" t="s">
        <v>8374</v>
      </c>
    </row>
    <row r="2932" spans="1:16" ht="43.5" hidden="1" x14ac:dyDescent="0.35">
      <c r="A2932">
        <v>2930</v>
      </c>
      <c r="B2932" s="5" t="s">
        <v>5948</v>
      </c>
      <c r="C2932" s="5" t="s">
        <v>5949</v>
      </c>
      <c r="D2932" s="6">
        <v>10000</v>
      </c>
      <c r="E2932" s="7">
        <v>10092</v>
      </c>
      <c r="F2932" t="s">
        <v>16</v>
      </c>
      <c r="G2932" t="s">
        <v>24</v>
      </c>
      <c r="H2932" t="s">
        <v>25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5931</v>
      </c>
      <c r="O2932" s="10" t="s">
        <v>8332</v>
      </c>
      <c r="P2932" t="s">
        <v>8374</v>
      </c>
    </row>
    <row r="2933" spans="1:16" ht="58" hidden="1" x14ac:dyDescent="0.35">
      <c r="A2933">
        <v>2931</v>
      </c>
      <c r="B2933" s="5" t="s">
        <v>5950</v>
      </c>
      <c r="C2933" s="5" t="s">
        <v>5951</v>
      </c>
      <c r="D2933" s="6">
        <v>750</v>
      </c>
      <c r="E2933" s="7">
        <v>795</v>
      </c>
      <c r="F2933" t="s">
        <v>16</v>
      </c>
      <c r="G2933" t="s">
        <v>159</v>
      </c>
      <c r="H2933" t="s">
        <v>160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5931</v>
      </c>
      <c r="O2933" s="10" t="s">
        <v>8332</v>
      </c>
      <c r="P2933" t="s">
        <v>8374</v>
      </c>
    </row>
    <row r="2934" spans="1:16" ht="43.5" hidden="1" x14ac:dyDescent="0.35">
      <c r="A2934">
        <v>2932</v>
      </c>
      <c r="B2934" s="5" t="s">
        <v>5952</v>
      </c>
      <c r="C2934" s="5" t="s">
        <v>5953</v>
      </c>
      <c r="D2934" s="6">
        <v>3100</v>
      </c>
      <c r="E2934" s="7">
        <v>3258</v>
      </c>
      <c r="F2934" t="s">
        <v>16</v>
      </c>
      <c r="G2934" t="s">
        <v>50</v>
      </c>
      <c r="H2934" t="s">
        <v>51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5931</v>
      </c>
      <c r="O2934" s="10" t="s">
        <v>8332</v>
      </c>
      <c r="P2934" t="s">
        <v>8374</v>
      </c>
    </row>
    <row r="2935" spans="1:16" ht="43.5" hidden="1" x14ac:dyDescent="0.35">
      <c r="A2935">
        <v>2933</v>
      </c>
      <c r="B2935" s="5" t="s">
        <v>5954</v>
      </c>
      <c r="C2935" s="5" t="s">
        <v>5955</v>
      </c>
      <c r="D2935" s="6">
        <v>2500</v>
      </c>
      <c r="E2935" s="7">
        <v>2569</v>
      </c>
      <c r="F2935" t="s">
        <v>16</v>
      </c>
      <c r="G2935" t="s">
        <v>17</v>
      </c>
      <c r="H2935" t="s">
        <v>18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5931</v>
      </c>
      <c r="O2935" s="10" t="s">
        <v>8332</v>
      </c>
      <c r="P2935" t="s">
        <v>8374</v>
      </c>
    </row>
    <row r="2936" spans="1:16" ht="43.5" hidden="1" x14ac:dyDescent="0.35">
      <c r="A2936">
        <v>2934</v>
      </c>
      <c r="B2936" s="5" t="s">
        <v>5956</v>
      </c>
      <c r="C2936" s="5" t="s">
        <v>5957</v>
      </c>
      <c r="D2936" s="6">
        <v>2500</v>
      </c>
      <c r="E2936" s="7">
        <v>2700</v>
      </c>
      <c r="F2936" t="s">
        <v>16</v>
      </c>
      <c r="G2936" t="s">
        <v>159</v>
      </c>
      <c r="H2936" t="s">
        <v>160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5931</v>
      </c>
      <c r="O2936" s="10" t="s">
        <v>8332</v>
      </c>
      <c r="P2936" t="s">
        <v>8374</v>
      </c>
    </row>
    <row r="2937" spans="1:16" ht="43.5" hidden="1" x14ac:dyDescent="0.35">
      <c r="A2937">
        <v>2935</v>
      </c>
      <c r="B2937" s="5" t="s">
        <v>5958</v>
      </c>
      <c r="C2937" s="5" t="s">
        <v>5959</v>
      </c>
      <c r="D2937" s="6">
        <v>3500</v>
      </c>
      <c r="E2937" s="7">
        <v>3531</v>
      </c>
      <c r="F2937" t="s">
        <v>16</v>
      </c>
      <c r="G2937" t="s">
        <v>17</v>
      </c>
      <c r="H2937" t="s">
        <v>18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5931</v>
      </c>
      <c r="O2937" s="10" t="s">
        <v>8332</v>
      </c>
      <c r="P2937" t="s">
        <v>8374</v>
      </c>
    </row>
    <row r="2938" spans="1:16" ht="43.5" hidden="1" x14ac:dyDescent="0.35">
      <c r="A2938">
        <v>2936</v>
      </c>
      <c r="B2938" s="5" t="s">
        <v>5960</v>
      </c>
      <c r="C2938" s="5" t="s">
        <v>5961</v>
      </c>
      <c r="D2938" s="6">
        <v>1000</v>
      </c>
      <c r="E2938" s="7">
        <v>1280</v>
      </c>
      <c r="F2938" t="s">
        <v>16</v>
      </c>
      <c r="G2938" t="s">
        <v>17</v>
      </c>
      <c r="H2938" t="s">
        <v>18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5931</v>
      </c>
      <c r="O2938" s="10" t="s">
        <v>8332</v>
      </c>
      <c r="P2938" t="s">
        <v>8374</v>
      </c>
    </row>
    <row r="2939" spans="1:16" ht="29" hidden="1" x14ac:dyDescent="0.35">
      <c r="A2939">
        <v>2937</v>
      </c>
      <c r="B2939" s="5" t="s">
        <v>5962</v>
      </c>
      <c r="C2939" s="5" t="s">
        <v>5963</v>
      </c>
      <c r="D2939" s="6">
        <v>1500</v>
      </c>
      <c r="E2939" s="7">
        <v>2000</v>
      </c>
      <c r="F2939" t="s">
        <v>16</v>
      </c>
      <c r="G2939" t="s">
        <v>24</v>
      </c>
      <c r="H2939" t="s">
        <v>25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5931</v>
      </c>
      <c r="O2939" s="10" t="s">
        <v>8332</v>
      </c>
      <c r="P2939" t="s">
        <v>8374</v>
      </c>
    </row>
    <row r="2940" spans="1:16" ht="43.5" hidden="1" x14ac:dyDescent="0.35">
      <c r="A2940">
        <v>2938</v>
      </c>
      <c r="B2940" s="5" t="s">
        <v>5964</v>
      </c>
      <c r="C2940" s="5" t="s">
        <v>5965</v>
      </c>
      <c r="D2940" s="6">
        <v>4000</v>
      </c>
      <c r="E2940" s="7">
        <v>4055</v>
      </c>
      <c r="F2940" t="s">
        <v>16</v>
      </c>
      <c r="G2940" t="s">
        <v>17</v>
      </c>
      <c r="H2940" t="s">
        <v>18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5931</v>
      </c>
      <c r="O2940" s="10" t="s">
        <v>8332</v>
      </c>
      <c r="P2940" t="s">
        <v>8374</v>
      </c>
    </row>
    <row r="2941" spans="1:16" ht="43.5" hidden="1" x14ac:dyDescent="0.35">
      <c r="A2941">
        <v>2939</v>
      </c>
      <c r="B2941" s="5" t="s">
        <v>5966</v>
      </c>
      <c r="C2941" s="5" t="s">
        <v>5967</v>
      </c>
      <c r="D2941" s="6">
        <v>8000</v>
      </c>
      <c r="E2941" s="7">
        <v>8230</v>
      </c>
      <c r="F2941" t="s">
        <v>16</v>
      </c>
      <c r="G2941" t="s">
        <v>17</v>
      </c>
      <c r="H2941" t="s">
        <v>18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5931</v>
      </c>
      <c r="O2941" s="10" t="s">
        <v>8332</v>
      </c>
      <c r="P2941" t="s">
        <v>8374</v>
      </c>
    </row>
    <row r="2942" spans="1:16" ht="43.5" hidden="1" x14ac:dyDescent="0.35">
      <c r="A2942">
        <v>2940</v>
      </c>
      <c r="B2942" s="5" t="s">
        <v>5968</v>
      </c>
      <c r="C2942" s="5" t="s">
        <v>5969</v>
      </c>
      <c r="D2942" s="6">
        <v>2500</v>
      </c>
      <c r="E2942" s="7">
        <v>2681</v>
      </c>
      <c r="F2942" t="s">
        <v>16</v>
      </c>
      <c r="G2942" t="s">
        <v>17</v>
      </c>
      <c r="H2942" t="s">
        <v>18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5931</v>
      </c>
      <c r="O2942" s="10" t="s">
        <v>8332</v>
      </c>
      <c r="P2942" t="s">
        <v>8374</v>
      </c>
    </row>
    <row r="2943" spans="1:16" ht="43.5" hidden="1" x14ac:dyDescent="0.35">
      <c r="A2943">
        <v>2941</v>
      </c>
      <c r="B2943" s="5" t="s">
        <v>5970</v>
      </c>
      <c r="C2943" s="5" t="s">
        <v>5971</v>
      </c>
      <c r="D2943" s="6">
        <v>25000</v>
      </c>
      <c r="E2943" s="7">
        <v>1</v>
      </c>
      <c r="F2943" t="s">
        <v>357</v>
      </c>
      <c r="G2943" t="s">
        <v>17</v>
      </c>
      <c r="H2943" t="s">
        <v>18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5489</v>
      </c>
      <c r="O2943" s="10" t="s">
        <v>8332</v>
      </c>
      <c r="P2943" t="s">
        <v>8372</v>
      </c>
    </row>
    <row r="2944" spans="1:16" ht="43.5" hidden="1" x14ac:dyDescent="0.35">
      <c r="A2944">
        <v>2942</v>
      </c>
      <c r="B2944" s="5" t="s">
        <v>5972</v>
      </c>
      <c r="C2944" s="5" t="s">
        <v>5973</v>
      </c>
      <c r="D2944" s="6">
        <v>200000</v>
      </c>
      <c r="E2944" s="7">
        <v>40850</v>
      </c>
      <c r="F2944" t="s">
        <v>357</v>
      </c>
      <c r="G2944" t="s">
        <v>159</v>
      </c>
      <c r="H2944" t="s">
        <v>160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5489</v>
      </c>
      <c r="O2944" s="10" t="s">
        <v>8332</v>
      </c>
      <c r="P2944" t="s">
        <v>8372</v>
      </c>
    </row>
    <row r="2945" spans="1:16" ht="43.5" hidden="1" x14ac:dyDescent="0.35">
      <c r="A2945">
        <v>2943</v>
      </c>
      <c r="B2945" s="5" t="s">
        <v>5974</v>
      </c>
      <c r="C2945" s="5" t="s">
        <v>5975</v>
      </c>
      <c r="D2945" s="6">
        <v>3000</v>
      </c>
      <c r="E2945" s="7">
        <v>0</v>
      </c>
      <c r="F2945" t="s">
        <v>357</v>
      </c>
      <c r="G2945" t="s">
        <v>17</v>
      </c>
      <c r="H2945" t="s">
        <v>18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5489</v>
      </c>
      <c r="O2945" s="10" t="s">
        <v>8332</v>
      </c>
      <c r="P2945" t="s">
        <v>8372</v>
      </c>
    </row>
    <row r="2946" spans="1:16" ht="43.5" hidden="1" x14ac:dyDescent="0.35">
      <c r="A2946">
        <v>2944</v>
      </c>
      <c r="B2946" s="5" t="s">
        <v>5976</v>
      </c>
      <c r="C2946" s="5" t="s">
        <v>5977</v>
      </c>
      <c r="D2946" s="6">
        <v>10000</v>
      </c>
      <c r="E2946" s="7">
        <v>100</v>
      </c>
      <c r="F2946" t="s">
        <v>357</v>
      </c>
      <c r="G2946" t="s">
        <v>17</v>
      </c>
      <c r="H2946" t="s">
        <v>18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5489</v>
      </c>
      <c r="O2946" s="10" t="s">
        <v>8332</v>
      </c>
      <c r="P2946" t="s">
        <v>8372</v>
      </c>
    </row>
    <row r="2947" spans="1:16" ht="58" hidden="1" x14ac:dyDescent="0.35">
      <c r="A2947">
        <v>2945</v>
      </c>
      <c r="B2947" s="5" t="s">
        <v>5978</v>
      </c>
      <c r="C2947" s="5" t="s">
        <v>5979</v>
      </c>
      <c r="D2947" s="6">
        <v>50000</v>
      </c>
      <c r="E2947" s="7">
        <v>0</v>
      </c>
      <c r="F2947" t="s">
        <v>357</v>
      </c>
      <c r="G2947" t="s">
        <v>17</v>
      </c>
      <c r="H2947" t="s">
        <v>18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5489</v>
      </c>
      <c r="O2947" s="10" t="s">
        <v>8332</v>
      </c>
      <c r="P2947" t="s">
        <v>8372</v>
      </c>
    </row>
    <row r="2948" spans="1:16" ht="43.5" hidden="1" x14ac:dyDescent="0.35">
      <c r="A2948">
        <v>2946</v>
      </c>
      <c r="B2948" s="5" t="s">
        <v>5980</v>
      </c>
      <c r="C2948" s="5" t="s">
        <v>5981</v>
      </c>
      <c r="D2948" s="6">
        <v>2000</v>
      </c>
      <c r="E2948" s="7">
        <v>2</v>
      </c>
      <c r="F2948" t="s">
        <v>357</v>
      </c>
      <c r="G2948" t="s">
        <v>24</v>
      </c>
      <c r="H2948" t="s">
        <v>25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5489</v>
      </c>
      <c r="O2948" s="10" t="s">
        <v>8332</v>
      </c>
      <c r="P2948" t="s">
        <v>8372</v>
      </c>
    </row>
    <row r="2949" spans="1:16" ht="58" hidden="1" x14ac:dyDescent="0.35">
      <c r="A2949">
        <v>2947</v>
      </c>
      <c r="B2949" s="5" t="s">
        <v>5982</v>
      </c>
      <c r="C2949" s="5" t="s">
        <v>5983</v>
      </c>
      <c r="D2949" s="6">
        <v>25000</v>
      </c>
      <c r="E2949" s="7">
        <v>1072</v>
      </c>
      <c r="F2949" t="s">
        <v>357</v>
      </c>
      <c r="G2949" t="s">
        <v>17</v>
      </c>
      <c r="H2949" t="s">
        <v>18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5489</v>
      </c>
      <c r="O2949" s="10" t="s">
        <v>8332</v>
      </c>
      <c r="P2949" t="s">
        <v>8372</v>
      </c>
    </row>
    <row r="2950" spans="1:16" ht="58" hidden="1" x14ac:dyDescent="0.35">
      <c r="A2950">
        <v>2948</v>
      </c>
      <c r="B2950" s="5" t="s">
        <v>5984</v>
      </c>
      <c r="C2950" s="5" t="s">
        <v>5985</v>
      </c>
      <c r="D2950" s="6">
        <v>500000</v>
      </c>
      <c r="E2950" s="7">
        <v>24</v>
      </c>
      <c r="F2950" t="s">
        <v>357</v>
      </c>
      <c r="G2950" t="s">
        <v>17</v>
      </c>
      <c r="H2950" t="s">
        <v>18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5489</v>
      </c>
      <c r="O2950" s="10" t="s">
        <v>8332</v>
      </c>
      <c r="P2950" t="s">
        <v>8372</v>
      </c>
    </row>
    <row r="2951" spans="1:16" ht="43.5" hidden="1" x14ac:dyDescent="0.35">
      <c r="A2951">
        <v>2949</v>
      </c>
      <c r="B2951" s="5" t="s">
        <v>5986</v>
      </c>
      <c r="C2951" s="5" t="s">
        <v>5987</v>
      </c>
      <c r="D2951" s="6">
        <v>1000</v>
      </c>
      <c r="E2951" s="7">
        <v>25</v>
      </c>
      <c r="F2951" t="s">
        <v>357</v>
      </c>
      <c r="G2951" t="s">
        <v>17</v>
      </c>
      <c r="H2951" t="s">
        <v>18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5489</v>
      </c>
      <c r="O2951" s="10" t="s">
        <v>8332</v>
      </c>
      <c r="P2951" t="s">
        <v>8372</v>
      </c>
    </row>
    <row r="2952" spans="1:16" ht="43.5" hidden="1" x14ac:dyDescent="0.35">
      <c r="A2952">
        <v>2950</v>
      </c>
      <c r="B2952" s="5" t="s">
        <v>5988</v>
      </c>
      <c r="C2952" s="5" t="s">
        <v>5989</v>
      </c>
      <c r="D2952" s="6">
        <v>5000000</v>
      </c>
      <c r="E2952" s="7">
        <v>0</v>
      </c>
      <c r="F2952" t="s">
        <v>357</v>
      </c>
      <c r="G2952" t="s">
        <v>17</v>
      </c>
      <c r="H2952" t="s">
        <v>18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5489</v>
      </c>
      <c r="O2952" s="10" t="s">
        <v>8332</v>
      </c>
      <c r="P2952" t="s">
        <v>8372</v>
      </c>
    </row>
    <row r="2953" spans="1:16" ht="58" hidden="1" x14ac:dyDescent="0.35">
      <c r="A2953">
        <v>2951</v>
      </c>
      <c r="B2953" s="5" t="s">
        <v>5990</v>
      </c>
      <c r="C2953" s="5" t="s">
        <v>5991</v>
      </c>
      <c r="D2953" s="6">
        <v>50000</v>
      </c>
      <c r="E2953" s="7">
        <v>1096</v>
      </c>
      <c r="F2953" t="s">
        <v>272</v>
      </c>
      <c r="G2953" t="s">
        <v>17</v>
      </c>
      <c r="H2953" t="s">
        <v>18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5489</v>
      </c>
      <c r="O2953" s="10" t="s">
        <v>8332</v>
      </c>
      <c r="P2953" t="s">
        <v>8372</v>
      </c>
    </row>
    <row r="2954" spans="1:16" ht="43.5" hidden="1" x14ac:dyDescent="0.35">
      <c r="A2954">
        <v>2952</v>
      </c>
      <c r="B2954" s="5" t="s">
        <v>5992</v>
      </c>
      <c r="C2954" s="5" t="s">
        <v>5993</v>
      </c>
      <c r="D2954" s="6">
        <v>20000</v>
      </c>
      <c r="E2954" s="7">
        <v>1605</v>
      </c>
      <c r="F2954" t="s">
        <v>272</v>
      </c>
      <c r="G2954" t="s">
        <v>17</v>
      </c>
      <c r="H2954" t="s">
        <v>18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5489</v>
      </c>
      <c r="O2954" s="10" t="s">
        <v>8332</v>
      </c>
      <c r="P2954" t="s">
        <v>8372</v>
      </c>
    </row>
    <row r="2955" spans="1:16" ht="43.5" hidden="1" x14ac:dyDescent="0.35">
      <c r="A2955">
        <v>2953</v>
      </c>
      <c r="B2955" s="5" t="s">
        <v>5994</v>
      </c>
      <c r="C2955" s="5" t="s">
        <v>5995</v>
      </c>
      <c r="D2955" s="6">
        <v>400000</v>
      </c>
      <c r="E2955" s="7">
        <v>605</v>
      </c>
      <c r="F2955" t="s">
        <v>272</v>
      </c>
      <c r="G2955" t="s">
        <v>17</v>
      </c>
      <c r="H2955" t="s">
        <v>18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5489</v>
      </c>
      <c r="O2955" s="10" t="s">
        <v>8332</v>
      </c>
      <c r="P2955" t="s">
        <v>8372</v>
      </c>
    </row>
    <row r="2956" spans="1:16" ht="43.5" hidden="1" x14ac:dyDescent="0.35">
      <c r="A2956">
        <v>2954</v>
      </c>
      <c r="B2956" s="5" t="s">
        <v>5996</v>
      </c>
      <c r="C2956" s="5" t="s">
        <v>5997</v>
      </c>
      <c r="D2956" s="6">
        <v>15000</v>
      </c>
      <c r="E2956" s="7">
        <v>0</v>
      </c>
      <c r="F2956" t="s">
        <v>272</v>
      </c>
      <c r="G2956" t="s">
        <v>17</v>
      </c>
      <c r="H2956" t="s">
        <v>18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5489</v>
      </c>
      <c r="O2956" s="10" t="s">
        <v>8332</v>
      </c>
      <c r="P2956" t="s">
        <v>8372</v>
      </c>
    </row>
    <row r="2957" spans="1:16" ht="29" hidden="1" x14ac:dyDescent="0.35">
      <c r="A2957">
        <v>2955</v>
      </c>
      <c r="B2957" s="5" t="s">
        <v>5998</v>
      </c>
      <c r="C2957" s="5" t="s">
        <v>5999</v>
      </c>
      <c r="D2957" s="6">
        <v>1200</v>
      </c>
      <c r="E2957" s="7">
        <v>715</v>
      </c>
      <c r="F2957" t="s">
        <v>272</v>
      </c>
      <c r="G2957" t="s">
        <v>17</v>
      </c>
      <c r="H2957" t="s">
        <v>18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5489</v>
      </c>
      <c r="O2957" s="10" t="s">
        <v>8332</v>
      </c>
      <c r="P2957" t="s">
        <v>8372</v>
      </c>
    </row>
    <row r="2958" spans="1:16" ht="43.5" hidden="1" x14ac:dyDescent="0.35">
      <c r="A2958">
        <v>2956</v>
      </c>
      <c r="B2958" s="5" t="s">
        <v>6000</v>
      </c>
      <c r="C2958" s="5" t="s">
        <v>6001</v>
      </c>
      <c r="D2958" s="6">
        <v>7900</v>
      </c>
      <c r="E2958" s="7">
        <v>1322</v>
      </c>
      <c r="F2958" t="s">
        <v>272</v>
      </c>
      <c r="G2958" t="s">
        <v>17</v>
      </c>
      <c r="H2958" t="s">
        <v>18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5489</v>
      </c>
      <c r="O2958" s="10" t="s">
        <v>8332</v>
      </c>
      <c r="P2958" t="s">
        <v>8372</v>
      </c>
    </row>
    <row r="2959" spans="1:16" ht="43.5" hidden="1" x14ac:dyDescent="0.35">
      <c r="A2959">
        <v>2957</v>
      </c>
      <c r="B2959" s="5" t="s">
        <v>6002</v>
      </c>
      <c r="C2959" s="5" t="s">
        <v>6003</v>
      </c>
      <c r="D2959" s="6">
        <v>15000</v>
      </c>
      <c r="E2959" s="7">
        <v>280</v>
      </c>
      <c r="F2959" t="s">
        <v>272</v>
      </c>
      <c r="G2959" t="s">
        <v>17</v>
      </c>
      <c r="H2959" t="s">
        <v>18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5489</v>
      </c>
      <c r="O2959" s="10" t="s">
        <v>8332</v>
      </c>
      <c r="P2959" t="s">
        <v>8372</v>
      </c>
    </row>
    <row r="2960" spans="1:16" ht="43.5" hidden="1" x14ac:dyDescent="0.35">
      <c r="A2960">
        <v>2958</v>
      </c>
      <c r="B2960" s="5" t="s">
        <v>6004</v>
      </c>
      <c r="C2960" s="5" t="s">
        <v>6005</v>
      </c>
      <c r="D2960" s="6">
        <v>80000</v>
      </c>
      <c r="E2960" s="7">
        <v>0</v>
      </c>
      <c r="F2960" t="s">
        <v>272</v>
      </c>
      <c r="G2960" t="s">
        <v>17</v>
      </c>
      <c r="H2960" t="s">
        <v>18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5489</v>
      </c>
      <c r="O2960" s="10" t="s">
        <v>8332</v>
      </c>
      <c r="P2960" t="s">
        <v>8372</v>
      </c>
    </row>
    <row r="2961" spans="1:16" ht="43.5" hidden="1" x14ac:dyDescent="0.35">
      <c r="A2961">
        <v>2959</v>
      </c>
      <c r="B2961" s="5" t="s">
        <v>6006</v>
      </c>
      <c r="C2961" s="5" t="s">
        <v>6007</v>
      </c>
      <c r="D2961" s="6">
        <v>10000</v>
      </c>
      <c r="E2961" s="7">
        <v>0</v>
      </c>
      <c r="F2961" t="s">
        <v>272</v>
      </c>
      <c r="G2961" t="s">
        <v>24</v>
      </c>
      <c r="H2961" t="s">
        <v>25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5489</v>
      </c>
      <c r="O2961" s="10" t="s">
        <v>8332</v>
      </c>
      <c r="P2961" t="s">
        <v>8372</v>
      </c>
    </row>
    <row r="2962" spans="1:16" ht="43.5" hidden="1" x14ac:dyDescent="0.35">
      <c r="A2962">
        <v>2960</v>
      </c>
      <c r="B2962" s="5" t="s">
        <v>6008</v>
      </c>
      <c r="C2962" s="5" t="s">
        <v>6009</v>
      </c>
      <c r="D2962" s="6">
        <v>30000000</v>
      </c>
      <c r="E2962" s="7">
        <v>0</v>
      </c>
      <c r="F2962" t="s">
        <v>272</v>
      </c>
      <c r="G2962" t="s">
        <v>17</v>
      </c>
      <c r="H2962" t="s">
        <v>18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5489</v>
      </c>
      <c r="O2962" s="10" t="s">
        <v>8332</v>
      </c>
      <c r="P2962" t="s">
        <v>8372</v>
      </c>
    </row>
    <row r="2963" spans="1:16" ht="58" x14ac:dyDescent="0.35">
      <c r="A2963">
        <v>2961</v>
      </c>
      <c r="B2963" s="5" t="s">
        <v>6010</v>
      </c>
      <c r="C2963" s="5" t="s">
        <v>6011</v>
      </c>
      <c r="D2963" s="6">
        <v>5000</v>
      </c>
      <c r="E2963" s="7">
        <v>5481</v>
      </c>
      <c r="F2963" t="s">
        <v>16</v>
      </c>
      <c r="G2963" t="s">
        <v>17</v>
      </c>
      <c r="H2963" t="s">
        <v>18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1086</v>
      </c>
      <c r="O2963" s="10" t="s">
        <v>8332</v>
      </c>
      <c r="P2963" t="s">
        <v>8333</v>
      </c>
    </row>
    <row r="2964" spans="1:16" ht="43.5" x14ac:dyDescent="0.35">
      <c r="A2964">
        <v>2962</v>
      </c>
      <c r="B2964" s="5" t="s">
        <v>6012</v>
      </c>
      <c r="C2964" s="5" t="s">
        <v>6013</v>
      </c>
      <c r="D2964" s="6">
        <v>1000</v>
      </c>
      <c r="E2964" s="7">
        <v>1218</v>
      </c>
      <c r="F2964" t="s">
        <v>16</v>
      </c>
      <c r="G2964" t="s">
        <v>17</v>
      </c>
      <c r="H2964" t="s">
        <v>18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1086</v>
      </c>
      <c r="O2964" s="10" t="s">
        <v>8332</v>
      </c>
      <c r="P2964" t="s">
        <v>8333</v>
      </c>
    </row>
    <row r="2965" spans="1:16" ht="58" x14ac:dyDescent="0.35">
      <c r="A2965">
        <v>2963</v>
      </c>
      <c r="B2965" s="5" t="s">
        <v>6014</v>
      </c>
      <c r="C2965" s="5" t="s">
        <v>6015</v>
      </c>
      <c r="D2965" s="6">
        <v>10000</v>
      </c>
      <c r="E2965" s="7">
        <v>10685</v>
      </c>
      <c r="F2965" t="s">
        <v>16</v>
      </c>
      <c r="G2965" t="s">
        <v>17</v>
      </c>
      <c r="H2965" t="s">
        <v>18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1086</v>
      </c>
      <c r="O2965" s="10" t="s">
        <v>8332</v>
      </c>
      <c r="P2965" t="s">
        <v>8333</v>
      </c>
    </row>
    <row r="2966" spans="1:16" ht="43.5" x14ac:dyDescent="0.35">
      <c r="A2966">
        <v>2964</v>
      </c>
      <c r="B2966" s="5" t="s">
        <v>6016</v>
      </c>
      <c r="C2966" s="5" t="s">
        <v>6017</v>
      </c>
      <c r="D2966" s="6">
        <v>5000</v>
      </c>
      <c r="E2966" s="7">
        <v>5035.6899999999996</v>
      </c>
      <c r="F2966" t="s">
        <v>16</v>
      </c>
      <c r="G2966" t="s">
        <v>17</v>
      </c>
      <c r="H2966" t="s">
        <v>18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1086</v>
      </c>
      <c r="O2966" s="10" t="s">
        <v>8332</v>
      </c>
      <c r="P2966" t="s">
        <v>8333</v>
      </c>
    </row>
    <row r="2967" spans="1:16" ht="58" x14ac:dyDescent="0.35">
      <c r="A2967">
        <v>2965</v>
      </c>
      <c r="B2967" s="5" t="s">
        <v>6018</v>
      </c>
      <c r="C2967" s="5" t="s">
        <v>6019</v>
      </c>
      <c r="D2967" s="6">
        <v>1500</v>
      </c>
      <c r="E2967" s="7">
        <v>1635</v>
      </c>
      <c r="F2967" t="s">
        <v>16</v>
      </c>
      <c r="G2967" t="s">
        <v>17</v>
      </c>
      <c r="H2967" t="s">
        <v>18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1086</v>
      </c>
      <c r="O2967" s="10" t="s">
        <v>8332</v>
      </c>
      <c r="P2967" t="s">
        <v>8333</v>
      </c>
    </row>
    <row r="2968" spans="1:16" ht="43.5" x14ac:dyDescent="0.35">
      <c r="A2968">
        <v>2966</v>
      </c>
      <c r="B2968" s="5" t="s">
        <v>6020</v>
      </c>
      <c r="C2968" s="5" t="s">
        <v>6021</v>
      </c>
      <c r="D2968" s="6">
        <v>10000</v>
      </c>
      <c r="E2968" s="7">
        <v>11363</v>
      </c>
      <c r="F2968" t="s">
        <v>16</v>
      </c>
      <c r="G2968" t="s">
        <v>17</v>
      </c>
      <c r="H2968" t="s">
        <v>18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1086</v>
      </c>
      <c r="O2968" s="10" t="s">
        <v>8332</v>
      </c>
      <c r="P2968" t="s">
        <v>8333</v>
      </c>
    </row>
    <row r="2969" spans="1:16" ht="43.5" x14ac:dyDescent="0.35">
      <c r="A2969">
        <v>2967</v>
      </c>
      <c r="B2969" s="5" t="s">
        <v>6022</v>
      </c>
      <c r="C2969" s="5" t="s">
        <v>6023</v>
      </c>
      <c r="D2969" s="6">
        <v>5000</v>
      </c>
      <c r="E2969" s="7">
        <v>5696</v>
      </c>
      <c r="F2969" t="s">
        <v>16</v>
      </c>
      <c r="G2969" t="s">
        <v>17</v>
      </c>
      <c r="H2969" t="s">
        <v>18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1086</v>
      </c>
      <c r="O2969" s="10" t="s">
        <v>8332</v>
      </c>
      <c r="P2969" t="s">
        <v>8333</v>
      </c>
    </row>
    <row r="2970" spans="1:16" ht="29" x14ac:dyDescent="0.35">
      <c r="A2970">
        <v>2968</v>
      </c>
      <c r="B2970" s="5" t="s">
        <v>6024</v>
      </c>
      <c r="C2970" s="5" t="s">
        <v>6025</v>
      </c>
      <c r="D2970" s="6">
        <v>3500</v>
      </c>
      <c r="E2970" s="7">
        <v>3710</v>
      </c>
      <c r="F2970" t="s">
        <v>16</v>
      </c>
      <c r="G2970" t="s">
        <v>17</v>
      </c>
      <c r="H2970" t="s">
        <v>18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1086</v>
      </c>
      <c r="O2970" s="10" t="s">
        <v>8332</v>
      </c>
      <c r="P2970" t="s">
        <v>8333</v>
      </c>
    </row>
    <row r="2971" spans="1:16" ht="43.5" x14ac:dyDescent="0.35">
      <c r="A2971">
        <v>2969</v>
      </c>
      <c r="B2971" s="5" t="s">
        <v>6026</v>
      </c>
      <c r="C2971" s="5" t="s">
        <v>6027</v>
      </c>
      <c r="D2971" s="6">
        <v>1000</v>
      </c>
      <c r="E2971" s="7">
        <v>1625</v>
      </c>
      <c r="F2971" t="s">
        <v>16</v>
      </c>
      <c r="G2971" t="s">
        <v>159</v>
      </c>
      <c r="H2971" t="s">
        <v>160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1086</v>
      </c>
      <c r="O2971" s="10" t="s">
        <v>8332</v>
      </c>
      <c r="P2971" t="s">
        <v>8333</v>
      </c>
    </row>
    <row r="2972" spans="1:16" ht="43.5" x14ac:dyDescent="0.35">
      <c r="A2972">
        <v>2970</v>
      </c>
      <c r="B2972" s="5" t="s">
        <v>6028</v>
      </c>
      <c r="C2972" s="5" t="s">
        <v>6029</v>
      </c>
      <c r="D2972" s="6">
        <v>6000</v>
      </c>
      <c r="E2972" s="7">
        <v>6360</v>
      </c>
      <c r="F2972" t="s">
        <v>16</v>
      </c>
      <c r="G2972" t="s">
        <v>17</v>
      </c>
      <c r="H2972" t="s">
        <v>18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1086</v>
      </c>
      <c r="O2972" s="10" t="s">
        <v>8332</v>
      </c>
      <c r="P2972" t="s">
        <v>8333</v>
      </c>
    </row>
    <row r="2973" spans="1:16" ht="43.5" x14ac:dyDescent="0.35">
      <c r="A2973">
        <v>2971</v>
      </c>
      <c r="B2973" s="5" t="s">
        <v>6030</v>
      </c>
      <c r="C2973" s="5" t="s">
        <v>6031</v>
      </c>
      <c r="D2973" s="6">
        <v>3200</v>
      </c>
      <c r="E2973" s="7">
        <v>3205</v>
      </c>
      <c r="F2973" t="s">
        <v>16</v>
      </c>
      <c r="G2973" t="s">
        <v>17</v>
      </c>
      <c r="H2973" t="s">
        <v>18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1086</v>
      </c>
      <c r="O2973" s="10" t="s">
        <v>8332</v>
      </c>
      <c r="P2973" t="s">
        <v>8333</v>
      </c>
    </row>
    <row r="2974" spans="1:16" ht="29" x14ac:dyDescent="0.35">
      <c r="A2974">
        <v>2972</v>
      </c>
      <c r="B2974" s="5" t="s">
        <v>6032</v>
      </c>
      <c r="C2974" s="5" t="s">
        <v>6033</v>
      </c>
      <c r="D2974" s="6">
        <v>2000</v>
      </c>
      <c r="E2974" s="7">
        <v>2107</v>
      </c>
      <c r="F2974" t="s">
        <v>16</v>
      </c>
      <c r="G2974" t="s">
        <v>17</v>
      </c>
      <c r="H2974" t="s">
        <v>18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1086</v>
      </c>
      <c r="O2974" s="10" t="s">
        <v>8332</v>
      </c>
      <c r="P2974" t="s">
        <v>8333</v>
      </c>
    </row>
    <row r="2975" spans="1:16" ht="43.5" x14ac:dyDescent="0.35">
      <c r="A2975">
        <v>2973</v>
      </c>
      <c r="B2975" s="5" t="s">
        <v>6034</v>
      </c>
      <c r="C2975" s="5" t="s">
        <v>6035</v>
      </c>
      <c r="D2975" s="6">
        <v>5000</v>
      </c>
      <c r="E2975" s="7">
        <v>8740</v>
      </c>
      <c r="F2975" t="s">
        <v>16</v>
      </c>
      <c r="G2975" t="s">
        <v>17</v>
      </c>
      <c r="H2975" t="s">
        <v>18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1086</v>
      </c>
      <c r="O2975" s="10" t="s">
        <v>8332</v>
      </c>
      <c r="P2975" t="s">
        <v>8333</v>
      </c>
    </row>
    <row r="2976" spans="1:16" ht="58" x14ac:dyDescent="0.35">
      <c r="A2976">
        <v>2974</v>
      </c>
      <c r="B2976" s="5" t="s">
        <v>6036</v>
      </c>
      <c r="C2976" s="5" t="s">
        <v>6037</v>
      </c>
      <c r="D2976" s="6">
        <v>5000</v>
      </c>
      <c r="E2976" s="7">
        <v>5100</v>
      </c>
      <c r="F2976" t="s">
        <v>16</v>
      </c>
      <c r="G2976" t="s">
        <v>17</v>
      </c>
      <c r="H2976" t="s">
        <v>18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1086</v>
      </c>
      <c r="O2976" s="10" t="s">
        <v>8332</v>
      </c>
      <c r="P2976" t="s">
        <v>8333</v>
      </c>
    </row>
    <row r="2977" spans="1:16" ht="58" x14ac:dyDescent="0.35">
      <c r="A2977">
        <v>2975</v>
      </c>
      <c r="B2977" s="5" t="s">
        <v>6038</v>
      </c>
      <c r="C2977" s="5" t="s">
        <v>6039</v>
      </c>
      <c r="D2977" s="6">
        <v>8000</v>
      </c>
      <c r="E2977" s="7">
        <v>8010</v>
      </c>
      <c r="F2977" t="s">
        <v>16</v>
      </c>
      <c r="G2977" t="s">
        <v>17</v>
      </c>
      <c r="H2977" t="s">
        <v>18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1086</v>
      </c>
      <c r="O2977" s="10" t="s">
        <v>8332</v>
      </c>
      <c r="P2977" t="s">
        <v>8333</v>
      </c>
    </row>
    <row r="2978" spans="1:16" ht="43.5" x14ac:dyDescent="0.35">
      <c r="A2978">
        <v>2976</v>
      </c>
      <c r="B2978" s="5" t="s">
        <v>6040</v>
      </c>
      <c r="C2978" s="5" t="s">
        <v>6041</v>
      </c>
      <c r="D2978" s="6">
        <v>70</v>
      </c>
      <c r="E2978" s="7">
        <v>120</v>
      </c>
      <c r="F2978" t="s">
        <v>16</v>
      </c>
      <c r="G2978" t="s">
        <v>24</v>
      </c>
      <c r="H2978" t="s">
        <v>25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1086</v>
      </c>
      <c r="O2978" s="10" t="s">
        <v>8332</v>
      </c>
      <c r="P2978" t="s">
        <v>8333</v>
      </c>
    </row>
    <row r="2979" spans="1:16" ht="58" x14ac:dyDescent="0.35">
      <c r="A2979">
        <v>2977</v>
      </c>
      <c r="B2979" s="5" t="s">
        <v>6042</v>
      </c>
      <c r="C2979" s="5" t="s">
        <v>6043</v>
      </c>
      <c r="D2979" s="6">
        <v>3000</v>
      </c>
      <c r="E2979" s="7">
        <v>3407</v>
      </c>
      <c r="F2979" t="s">
        <v>16</v>
      </c>
      <c r="G2979" t="s">
        <v>17</v>
      </c>
      <c r="H2979" t="s">
        <v>18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1086</v>
      </c>
      <c r="O2979" s="10" t="s">
        <v>8332</v>
      </c>
      <c r="P2979" t="s">
        <v>8333</v>
      </c>
    </row>
    <row r="2980" spans="1:16" ht="58" x14ac:dyDescent="0.35">
      <c r="A2980">
        <v>2978</v>
      </c>
      <c r="B2980" s="5" t="s">
        <v>6044</v>
      </c>
      <c r="C2980" s="5" t="s">
        <v>6045</v>
      </c>
      <c r="D2980" s="6">
        <v>750</v>
      </c>
      <c r="E2980" s="7">
        <v>971</v>
      </c>
      <c r="F2980" t="s">
        <v>16</v>
      </c>
      <c r="G2980" t="s">
        <v>17</v>
      </c>
      <c r="H2980" t="s">
        <v>18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1086</v>
      </c>
      <c r="O2980" s="10" t="s">
        <v>8332</v>
      </c>
      <c r="P2980" t="s">
        <v>8333</v>
      </c>
    </row>
    <row r="2981" spans="1:16" ht="43.5" x14ac:dyDescent="0.35">
      <c r="A2981">
        <v>2979</v>
      </c>
      <c r="B2981" s="5" t="s">
        <v>6046</v>
      </c>
      <c r="C2981" s="5" t="s">
        <v>6047</v>
      </c>
      <c r="D2981" s="6">
        <v>5000</v>
      </c>
      <c r="E2981" s="7">
        <v>5070</v>
      </c>
      <c r="F2981" t="s">
        <v>16</v>
      </c>
      <c r="G2981" t="s">
        <v>17</v>
      </c>
      <c r="H2981" t="s">
        <v>18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1086</v>
      </c>
      <c r="O2981" s="10" t="s">
        <v>8332</v>
      </c>
      <c r="P2981" t="s">
        <v>8333</v>
      </c>
    </row>
    <row r="2982" spans="1:16" ht="43.5" x14ac:dyDescent="0.35">
      <c r="A2982">
        <v>2980</v>
      </c>
      <c r="B2982" s="5" t="s">
        <v>6048</v>
      </c>
      <c r="C2982" s="5" t="s">
        <v>6049</v>
      </c>
      <c r="D2982" s="6">
        <v>3000</v>
      </c>
      <c r="E2982" s="7">
        <v>3275</v>
      </c>
      <c r="F2982" t="s">
        <v>16</v>
      </c>
      <c r="G2982" t="s">
        <v>17</v>
      </c>
      <c r="H2982" t="s">
        <v>18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1086</v>
      </c>
      <c r="O2982" s="10" t="s">
        <v>8332</v>
      </c>
      <c r="P2982" t="s">
        <v>8333</v>
      </c>
    </row>
    <row r="2983" spans="1:16" ht="58" hidden="1" x14ac:dyDescent="0.35">
      <c r="A2983">
        <v>2981</v>
      </c>
      <c r="B2983" s="5" t="s">
        <v>6050</v>
      </c>
      <c r="C2983" s="5" t="s">
        <v>6051</v>
      </c>
      <c r="D2983" s="6">
        <v>4000</v>
      </c>
      <c r="E2983" s="7">
        <v>5157</v>
      </c>
      <c r="F2983" t="s">
        <v>16</v>
      </c>
      <c r="G2983" t="s">
        <v>2455</v>
      </c>
      <c r="H2983" t="s">
        <v>55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5489</v>
      </c>
      <c r="O2983" s="10" t="s">
        <v>8332</v>
      </c>
      <c r="P2983" t="s">
        <v>8372</v>
      </c>
    </row>
    <row r="2984" spans="1:16" ht="43.5" hidden="1" x14ac:dyDescent="0.35">
      <c r="A2984">
        <v>2982</v>
      </c>
      <c r="B2984" s="5" t="s">
        <v>6052</v>
      </c>
      <c r="C2984" s="5" t="s">
        <v>6053</v>
      </c>
      <c r="D2984" s="6">
        <v>5000</v>
      </c>
      <c r="E2984" s="7">
        <v>5103</v>
      </c>
      <c r="F2984" t="s">
        <v>16</v>
      </c>
      <c r="G2984" t="s">
        <v>24</v>
      </c>
      <c r="H2984" t="s">
        <v>25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5489</v>
      </c>
      <c r="O2984" s="10" t="s">
        <v>8332</v>
      </c>
      <c r="P2984" t="s">
        <v>8372</v>
      </c>
    </row>
    <row r="2985" spans="1:16" ht="43.5" hidden="1" x14ac:dyDescent="0.35">
      <c r="A2985">
        <v>2983</v>
      </c>
      <c r="B2985" s="5" t="s">
        <v>6054</v>
      </c>
      <c r="C2985" s="5" t="s">
        <v>6055</v>
      </c>
      <c r="D2985" s="6">
        <v>116000</v>
      </c>
      <c r="E2985" s="7">
        <v>169985.91</v>
      </c>
      <c r="F2985" t="s">
        <v>16</v>
      </c>
      <c r="G2985" t="s">
        <v>17</v>
      </c>
      <c r="H2985" t="s">
        <v>18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5489</v>
      </c>
      <c r="O2985" s="10" t="s">
        <v>8332</v>
      </c>
      <c r="P2985" t="s">
        <v>8372</v>
      </c>
    </row>
    <row r="2986" spans="1:16" ht="58" hidden="1" x14ac:dyDescent="0.35">
      <c r="A2986">
        <v>2984</v>
      </c>
      <c r="B2986" s="5" t="s">
        <v>6056</v>
      </c>
      <c r="C2986" s="5" t="s">
        <v>6057</v>
      </c>
      <c r="D2986" s="6">
        <v>25000</v>
      </c>
      <c r="E2986" s="7">
        <v>25088</v>
      </c>
      <c r="F2986" t="s">
        <v>16</v>
      </c>
      <c r="G2986" t="s">
        <v>17</v>
      </c>
      <c r="H2986" t="s">
        <v>18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5489</v>
      </c>
      <c r="O2986" s="10" t="s">
        <v>8332</v>
      </c>
      <c r="P2986" t="s">
        <v>8372</v>
      </c>
    </row>
    <row r="2987" spans="1:16" ht="58" hidden="1" x14ac:dyDescent="0.35">
      <c r="A2987">
        <v>2985</v>
      </c>
      <c r="B2987" s="5" t="s">
        <v>6058</v>
      </c>
      <c r="C2987" s="5" t="s">
        <v>6059</v>
      </c>
      <c r="D2987" s="6">
        <v>10000</v>
      </c>
      <c r="E2987" s="7">
        <v>12165</v>
      </c>
      <c r="F2987" t="s">
        <v>16</v>
      </c>
      <c r="G2987" t="s">
        <v>80</v>
      </c>
      <c r="H2987" t="s">
        <v>81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5489</v>
      </c>
      <c r="O2987" s="10" t="s">
        <v>8332</v>
      </c>
      <c r="P2987" t="s">
        <v>8372</v>
      </c>
    </row>
    <row r="2988" spans="1:16" ht="43.5" hidden="1" x14ac:dyDescent="0.35">
      <c r="A2988">
        <v>2986</v>
      </c>
      <c r="B2988" s="5" t="s">
        <v>6060</v>
      </c>
      <c r="C2988" s="5" t="s">
        <v>6061</v>
      </c>
      <c r="D2988" s="6">
        <v>2400</v>
      </c>
      <c r="E2988" s="7">
        <v>2532</v>
      </c>
      <c r="F2988" t="s">
        <v>16</v>
      </c>
      <c r="G2988" t="s">
        <v>24</v>
      </c>
      <c r="H2988" t="s">
        <v>25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5489</v>
      </c>
      <c r="O2988" s="10" t="s">
        <v>8332</v>
      </c>
      <c r="P2988" t="s">
        <v>8372</v>
      </c>
    </row>
    <row r="2989" spans="1:16" ht="58" hidden="1" x14ac:dyDescent="0.35">
      <c r="A2989">
        <v>2987</v>
      </c>
      <c r="B2989" s="5" t="s">
        <v>6062</v>
      </c>
      <c r="C2989" s="5" t="s">
        <v>6063</v>
      </c>
      <c r="D2989" s="6">
        <v>25000</v>
      </c>
      <c r="E2989" s="7">
        <v>27600.2</v>
      </c>
      <c r="F2989" t="s">
        <v>16</v>
      </c>
      <c r="G2989" t="s">
        <v>17</v>
      </c>
      <c r="H2989" t="s">
        <v>18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5489</v>
      </c>
      <c r="O2989" s="10" t="s">
        <v>8332</v>
      </c>
      <c r="P2989" t="s">
        <v>8372</v>
      </c>
    </row>
    <row r="2990" spans="1:16" ht="43.5" hidden="1" x14ac:dyDescent="0.35">
      <c r="A2990">
        <v>2988</v>
      </c>
      <c r="B2990" s="5" t="s">
        <v>6064</v>
      </c>
      <c r="C2990" s="5" t="s">
        <v>6065</v>
      </c>
      <c r="D2990" s="6">
        <v>1000</v>
      </c>
      <c r="E2990" s="7">
        <v>1000</v>
      </c>
      <c r="F2990" t="s">
        <v>16</v>
      </c>
      <c r="G2990" t="s">
        <v>24</v>
      </c>
      <c r="H2990" t="s">
        <v>25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5489</v>
      </c>
      <c r="O2990" s="10" t="s">
        <v>8332</v>
      </c>
      <c r="P2990" t="s">
        <v>8372</v>
      </c>
    </row>
    <row r="2991" spans="1:16" hidden="1" x14ac:dyDescent="0.35">
      <c r="A2991">
        <v>2989</v>
      </c>
      <c r="B2991" s="5" t="s">
        <v>6066</v>
      </c>
      <c r="C2991" s="5" t="s">
        <v>6067</v>
      </c>
      <c r="D2991" s="6">
        <v>20000</v>
      </c>
      <c r="E2991" s="7">
        <v>35307</v>
      </c>
      <c r="F2991" t="s">
        <v>16</v>
      </c>
      <c r="G2991" t="s">
        <v>17</v>
      </c>
      <c r="H2991" t="s">
        <v>18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5489</v>
      </c>
      <c r="O2991" s="10" t="s">
        <v>8332</v>
      </c>
      <c r="P2991" t="s">
        <v>8372</v>
      </c>
    </row>
    <row r="2992" spans="1:16" ht="43.5" hidden="1" x14ac:dyDescent="0.35">
      <c r="A2992">
        <v>2990</v>
      </c>
      <c r="B2992" s="5" t="s">
        <v>6068</v>
      </c>
      <c r="C2992" s="5" t="s">
        <v>6069</v>
      </c>
      <c r="D2992" s="6">
        <v>10000</v>
      </c>
      <c r="E2992" s="7">
        <v>10000</v>
      </c>
      <c r="F2992" t="s">
        <v>16</v>
      </c>
      <c r="G2992" t="s">
        <v>17</v>
      </c>
      <c r="H2992" t="s">
        <v>18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5489</v>
      </c>
      <c r="O2992" s="10" t="s">
        <v>8332</v>
      </c>
      <c r="P2992" t="s">
        <v>8372</v>
      </c>
    </row>
    <row r="2993" spans="1:16" ht="43.5" hidden="1" x14ac:dyDescent="0.35">
      <c r="A2993">
        <v>2991</v>
      </c>
      <c r="B2993" s="5" t="s">
        <v>6070</v>
      </c>
      <c r="C2993" s="5" t="s">
        <v>6071</v>
      </c>
      <c r="D2993" s="6">
        <v>8500</v>
      </c>
      <c r="E2993" s="7">
        <v>8780</v>
      </c>
      <c r="F2993" t="s">
        <v>16</v>
      </c>
      <c r="G2993" t="s">
        <v>17</v>
      </c>
      <c r="H2993" t="s">
        <v>18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5489</v>
      </c>
      <c r="O2993" s="10" t="s">
        <v>8332</v>
      </c>
      <c r="P2993" t="s">
        <v>8372</v>
      </c>
    </row>
    <row r="2994" spans="1:16" ht="43.5" hidden="1" x14ac:dyDescent="0.35">
      <c r="A2994">
        <v>2992</v>
      </c>
      <c r="B2994" s="5" t="s">
        <v>6072</v>
      </c>
      <c r="C2994" s="5" t="s">
        <v>6073</v>
      </c>
      <c r="D2994" s="6">
        <v>3000</v>
      </c>
      <c r="E2994" s="7">
        <v>3135</v>
      </c>
      <c r="F2994" t="s">
        <v>16</v>
      </c>
      <c r="G2994" t="s">
        <v>17</v>
      </c>
      <c r="H2994" t="s">
        <v>18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5489</v>
      </c>
      <c r="O2994" s="10" t="s">
        <v>8332</v>
      </c>
      <c r="P2994" t="s">
        <v>8372</v>
      </c>
    </row>
    <row r="2995" spans="1:16" hidden="1" x14ac:dyDescent="0.35">
      <c r="A2995">
        <v>2993</v>
      </c>
      <c r="B2995" s="5" t="s">
        <v>6074</v>
      </c>
      <c r="C2995" s="5" t="s">
        <v>6075</v>
      </c>
      <c r="D2995" s="6">
        <v>1000</v>
      </c>
      <c r="E2995" s="7">
        <v>1003</v>
      </c>
      <c r="F2995" t="s">
        <v>16</v>
      </c>
      <c r="G2995" t="s">
        <v>17</v>
      </c>
      <c r="H2995" t="s">
        <v>18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5489</v>
      </c>
      <c r="O2995" s="10" t="s">
        <v>8332</v>
      </c>
      <c r="P2995" t="s">
        <v>8372</v>
      </c>
    </row>
    <row r="2996" spans="1:16" ht="43.5" hidden="1" x14ac:dyDescent="0.35">
      <c r="A2996">
        <v>2994</v>
      </c>
      <c r="B2996" s="5" t="s">
        <v>6076</v>
      </c>
      <c r="C2996" s="5" t="s">
        <v>6077</v>
      </c>
      <c r="D2996" s="6">
        <v>300</v>
      </c>
      <c r="E2996" s="7">
        <v>1373.24</v>
      </c>
      <c r="F2996" t="s">
        <v>16</v>
      </c>
      <c r="G2996" t="s">
        <v>24</v>
      </c>
      <c r="H2996" t="s">
        <v>25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5489</v>
      </c>
      <c r="O2996" s="10" t="s">
        <v>8332</v>
      </c>
      <c r="P2996" t="s">
        <v>8372</v>
      </c>
    </row>
    <row r="2997" spans="1:16" ht="43.5" hidden="1" x14ac:dyDescent="0.35">
      <c r="A2997">
        <v>2995</v>
      </c>
      <c r="B2997" s="5" t="s">
        <v>6078</v>
      </c>
      <c r="C2997" s="5" t="s">
        <v>6079</v>
      </c>
      <c r="D2997" s="6">
        <v>15000</v>
      </c>
      <c r="E2997" s="7">
        <v>15744</v>
      </c>
      <c r="F2997" t="s">
        <v>16</v>
      </c>
      <c r="G2997" t="s">
        <v>17</v>
      </c>
      <c r="H2997" t="s">
        <v>18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5489</v>
      </c>
      <c r="O2997" s="10" t="s">
        <v>8332</v>
      </c>
      <c r="P2997" t="s">
        <v>8372</v>
      </c>
    </row>
    <row r="2998" spans="1:16" ht="29" hidden="1" x14ac:dyDescent="0.35">
      <c r="A2998">
        <v>2996</v>
      </c>
      <c r="B2998" s="5" t="s">
        <v>6080</v>
      </c>
      <c r="C2998" s="5" t="s">
        <v>6081</v>
      </c>
      <c r="D2998" s="6">
        <v>35000</v>
      </c>
      <c r="E2998" s="7">
        <v>60180</v>
      </c>
      <c r="F2998" t="s">
        <v>16</v>
      </c>
      <c r="G2998" t="s">
        <v>17</v>
      </c>
      <c r="H2998" t="s">
        <v>18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5489</v>
      </c>
      <c r="O2998" s="10" t="s">
        <v>8332</v>
      </c>
      <c r="P2998" t="s">
        <v>8372</v>
      </c>
    </row>
    <row r="2999" spans="1:16" ht="43.5" hidden="1" x14ac:dyDescent="0.35">
      <c r="A2999">
        <v>2997</v>
      </c>
      <c r="B2999" s="5" t="s">
        <v>6082</v>
      </c>
      <c r="C2999" s="5" t="s">
        <v>6083</v>
      </c>
      <c r="D2999" s="6">
        <v>10000</v>
      </c>
      <c r="E2999" s="7">
        <v>10373</v>
      </c>
      <c r="F2999" t="s">
        <v>16</v>
      </c>
      <c r="G2999" t="s">
        <v>17</v>
      </c>
      <c r="H2999" t="s">
        <v>18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5489</v>
      </c>
      <c r="O2999" s="10" t="s">
        <v>8332</v>
      </c>
      <c r="P2999" t="s">
        <v>8372</v>
      </c>
    </row>
    <row r="3000" spans="1:16" ht="43.5" hidden="1" x14ac:dyDescent="0.35">
      <c r="A3000">
        <v>2998</v>
      </c>
      <c r="B3000" s="5" t="s">
        <v>6084</v>
      </c>
      <c r="C3000" s="5" t="s">
        <v>6085</v>
      </c>
      <c r="D3000" s="6">
        <v>50000</v>
      </c>
      <c r="E3000" s="7">
        <v>51514.5</v>
      </c>
      <c r="F3000" t="s">
        <v>16</v>
      </c>
      <c r="G3000" t="s">
        <v>17</v>
      </c>
      <c r="H3000" t="s">
        <v>18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5489</v>
      </c>
      <c r="O3000" s="10" t="s">
        <v>8332</v>
      </c>
      <c r="P3000" t="s">
        <v>8372</v>
      </c>
    </row>
    <row r="3001" spans="1:16" ht="43.5" hidden="1" x14ac:dyDescent="0.35">
      <c r="A3001">
        <v>2999</v>
      </c>
      <c r="B3001" s="5" t="s">
        <v>6086</v>
      </c>
      <c r="C3001" s="5" t="s">
        <v>6087</v>
      </c>
      <c r="D3001" s="6">
        <v>1350</v>
      </c>
      <c r="E3001" s="7">
        <v>1605</v>
      </c>
      <c r="F3001" t="s">
        <v>16</v>
      </c>
      <c r="G3001" t="s">
        <v>17</v>
      </c>
      <c r="H3001" t="s">
        <v>18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5489</v>
      </c>
      <c r="O3001" s="10" t="s">
        <v>8332</v>
      </c>
      <c r="P3001" t="s">
        <v>8372</v>
      </c>
    </row>
    <row r="3002" spans="1:16" ht="43.5" hidden="1" x14ac:dyDescent="0.35">
      <c r="A3002">
        <v>3000</v>
      </c>
      <c r="B3002" s="5" t="s">
        <v>6088</v>
      </c>
      <c r="C3002" s="5" t="s">
        <v>6089</v>
      </c>
      <c r="D3002" s="6">
        <v>500</v>
      </c>
      <c r="E3002" s="7">
        <v>500</v>
      </c>
      <c r="F3002" t="s">
        <v>16</v>
      </c>
      <c r="G3002" t="s">
        <v>17</v>
      </c>
      <c r="H3002" t="s">
        <v>18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5489</v>
      </c>
      <c r="O3002" s="10" t="s">
        <v>8332</v>
      </c>
      <c r="P3002" t="s">
        <v>8372</v>
      </c>
    </row>
    <row r="3003" spans="1:16" ht="43.5" hidden="1" x14ac:dyDescent="0.35">
      <c r="A3003">
        <v>3001</v>
      </c>
      <c r="B3003" s="5" t="s">
        <v>6090</v>
      </c>
      <c r="C3003" s="5" t="s">
        <v>6091</v>
      </c>
      <c r="D3003" s="6">
        <v>7214</v>
      </c>
      <c r="E3003" s="7">
        <v>22991.01</v>
      </c>
      <c r="F3003" t="s">
        <v>16</v>
      </c>
      <c r="G3003" t="s">
        <v>17</v>
      </c>
      <c r="H3003" t="s">
        <v>18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5489</v>
      </c>
      <c r="O3003" s="10" t="s">
        <v>8332</v>
      </c>
      <c r="P3003" t="s">
        <v>8372</v>
      </c>
    </row>
    <row r="3004" spans="1:16" ht="29" hidden="1" x14ac:dyDescent="0.35">
      <c r="A3004">
        <v>3002</v>
      </c>
      <c r="B3004" s="5" t="s">
        <v>6092</v>
      </c>
      <c r="C3004" s="5" t="s">
        <v>6093</v>
      </c>
      <c r="D3004" s="6">
        <v>7000</v>
      </c>
      <c r="E3004" s="7">
        <v>7595.43</v>
      </c>
      <c r="F3004" t="s">
        <v>16</v>
      </c>
      <c r="G3004" t="s">
        <v>17</v>
      </c>
      <c r="H3004" t="s">
        <v>18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5489</v>
      </c>
      <c r="O3004" s="10" t="s">
        <v>8332</v>
      </c>
      <c r="P3004" t="s">
        <v>8372</v>
      </c>
    </row>
    <row r="3005" spans="1:16" ht="43.5" hidden="1" x14ac:dyDescent="0.35">
      <c r="A3005">
        <v>3003</v>
      </c>
      <c r="B3005" s="5" t="s">
        <v>6094</v>
      </c>
      <c r="C3005" s="5" t="s">
        <v>6095</v>
      </c>
      <c r="D3005" s="6">
        <v>3000</v>
      </c>
      <c r="E3005" s="7">
        <v>3035</v>
      </c>
      <c r="F3005" t="s">
        <v>16</v>
      </c>
      <c r="G3005" t="s">
        <v>17</v>
      </c>
      <c r="H3005" t="s">
        <v>18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5489</v>
      </c>
      <c r="O3005" s="10" t="s">
        <v>8332</v>
      </c>
      <c r="P3005" t="s">
        <v>8372</v>
      </c>
    </row>
    <row r="3006" spans="1:16" ht="58" hidden="1" x14ac:dyDescent="0.35">
      <c r="A3006">
        <v>3004</v>
      </c>
      <c r="B3006" s="5" t="s">
        <v>6096</v>
      </c>
      <c r="C3006" s="5" t="s">
        <v>6097</v>
      </c>
      <c r="D3006" s="6">
        <v>40000</v>
      </c>
      <c r="E3006" s="7">
        <v>45126</v>
      </c>
      <c r="F3006" t="s">
        <v>16</v>
      </c>
      <c r="G3006" t="s">
        <v>17</v>
      </c>
      <c r="H3006" t="s">
        <v>18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5489</v>
      </c>
      <c r="O3006" s="10" t="s">
        <v>8332</v>
      </c>
      <c r="P3006" t="s">
        <v>8372</v>
      </c>
    </row>
    <row r="3007" spans="1:16" ht="58" hidden="1" x14ac:dyDescent="0.35">
      <c r="A3007">
        <v>3005</v>
      </c>
      <c r="B3007" s="5" t="s">
        <v>6098</v>
      </c>
      <c r="C3007" s="5" t="s">
        <v>6099</v>
      </c>
      <c r="D3007" s="6">
        <v>10600</v>
      </c>
      <c r="E3007" s="7">
        <v>12772.6</v>
      </c>
      <c r="F3007" t="s">
        <v>16</v>
      </c>
      <c r="G3007" t="s">
        <v>17</v>
      </c>
      <c r="H3007" t="s">
        <v>18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5489</v>
      </c>
      <c r="O3007" s="10" t="s">
        <v>8332</v>
      </c>
      <c r="P3007" t="s">
        <v>8372</v>
      </c>
    </row>
    <row r="3008" spans="1:16" ht="29" hidden="1" x14ac:dyDescent="0.35">
      <c r="A3008">
        <v>3006</v>
      </c>
      <c r="B3008" s="5" t="s">
        <v>6100</v>
      </c>
      <c r="C3008" s="5" t="s">
        <v>6101</v>
      </c>
      <c r="D3008" s="6">
        <v>8000</v>
      </c>
      <c r="E3008" s="7">
        <v>8620</v>
      </c>
      <c r="F3008" t="s">
        <v>16</v>
      </c>
      <c r="G3008" t="s">
        <v>159</v>
      </c>
      <c r="H3008" t="s">
        <v>160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5489</v>
      </c>
      <c r="O3008" s="10" t="s">
        <v>8332</v>
      </c>
      <c r="P3008" t="s">
        <v>8372</v>
      </c>
    </row>
    <row r="3009" spans="1:16" ht="29" hidden="1" x14ac:dyDescent="0.35">
      <c r="A3009">
        <v>3007</v>
      </c>
      <c r="B3009" s="5" t="s">
        <v>6102</v>
      </c>
      <c r="C3009" s="5" t="s">
        <v>6103</v>
      </c>
      <c r="D3009" s="6">
        <v>600</v>
      </c>
      <c r="E3009" s="7">
        <v>1080</v>
      </c>
      <c r="F3009" t="s">
        <v>16</v>
      </c>
      <c r="G3009" t="s">
        <v>17</v>
      </c>
      <c r="H3009" t="s">
        <v>18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5489</v>
      </c>
      <c r="O3009" s="10" t="s">
        <v>8332</v>
      </c>
      <c r="P3009" t="s">
        <v>8372</v>
      </c>
    </row>
    <row r="3010" spans="1:16" ht="43.5" hidden="1" x14ac:dyDescent="0.35">
      <c r="A3010">
        <v>3008</v>
      </c>
      <c r="B3010" s="5" t="s">
        <v>6104</v>
      </c>
      <c r="C3010" s="5" t="s">
        <v>6105</v>
      </c>
      <c r="D3010" s="6">
        <v>3000</v>
      </c>
      <c r="E3010" s="7">
        <v>3035</v>
      </c>
      <c r="F3010" t="s">
        <v>16</v>
      </c>
      <c r="G3010" t="s">
        <v>17</v>
      </c>
      <c r="H3010" t="s">
        <v>18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5489</v>
      </c>
      <c r="O3010" s="10" t="s">
        <v>8332</v>
      </c>
      <c r="P3010" t="s">
        <v>8372</v>
      </c>
    </row>
    <row r="3011" spans="1:16" ht="43.5" hidden="1" x14ac:dyDescent="0.35">
      <c r="A3011">
        <v>3009</v>
      </c>
      <c r="B3011" s="5" t="s">
        <v>6106</v>
      </c>
      <c r="C3011" s="5" t="s">
        <v>6107</v>
      </c>
      <c r="D3011" s="6">
        <v>25000</v>
      </c>
      <c r="E3011" s="7">
        <v>29939</v>
      </c>
      <c r="F3011" t="s">
        <v>16</v>
      </c>
      <c r="G3011" t="s">
        <v>17</v>
      </c>
      <c r="H3011" t="s">
        <v>18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5489</v>
      </c>
      <c r="O3011" s="10" t="s">
        <v>8332</v>
      </c>
      <c r="P3011" t="s">
        <v>8372</v>
      </c>
    </row>
    <row r="3012" spans="1:16" ht="43.5" hidden="1" x14ac:dyDescent="0.35">
      <c r="A3012">
        <v>3010</v>
      </c>
      <c r="B3012" s="5" t="s">
        <v>6108</v>
      </c>
      <c r="C3012" s="5" t="s">
        <v>6109</v>
      </c>
      <c r="D3012" s="6">
        <v>1500</v>
      </c>
      <c r="E3012" s="7">
        <v>2370</v>
      </c>
      <c r="F3012" t="s">
        <v>16</v>
      </c>
      <c r="G3012" t="s">
        <v>17</v>
      </c>
      <c r="H3012" t="s">
        <v>18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5489</v>
      </c>
      <c r="O3012" s="10" t="s">
        <v>8332</v>
      </c>
      <c r="P3012" t="s">
        <v>8372</v>
      </c>
    </row>
    <row r="3013" spans="1:16" ht="43.5" hidden="1" x14ac:dyDescent="0.35">
      <c r="A3013">
        <v>3011</v>
      </c>
      <c r="B3013" s="5" t="s">
        <v>6110</v>
      </c>
      <c r="C3013" s="5" t="s">
        <v>6111</v>
      </c>
      <c r="D3013" s="6">
        <v>300</v>
      </c>
      <c r="E3013" s="7">
        <v>371</v>
      </c>
      <c r="F3013" t="s">
        <v>16</v>
      </c>
      <c r="G3013" t="s">
        <v>54</v>
      </c>
      <c r="H3013" t="s">
        <v>55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5489</v>
      </c>
      <c r="O3013" s="10" t="s">
        <v>8332</v>
      </c>
      <c r="P3013" t="s">
        <v>8372</v>
      </c>
    </row>
    <row r="3014" spans="1:16" ht="43.5" hidden="1" x14ac:dyDescent="0.35">
      <c r="A3014">
        <v>3012</v>
      </c>
      <c r="B3014" s="5" t="s">
        <v>6112</v>
      </c>
      <c r="C3014" s="5" t="s">
        <v>6113</v>
      </c>
      <c r="D3014" s="6">
        <v>4000</v>
      </c>
      <c r="E3014" s="7">
        <v>4685</v>
      </c>
      <c r="F3014" t="s">
        <v>16</v>
      </c>
      <c r="G3014" t="s">
        <v>17</v>
      </c>
      <c r="H3014" t="s">
        <v>18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5489</v>
      </c>
      <c r="O3014" s="10" t="s">
        <v>8332</v>
      </c>
      <c r="P3014" t="s">
        <v>8372</v>
      </c>
    </row>
    <row r="3015" spans="1:16" ht="43.5" hidden="1" x14ac:dyDescent="0.35">
      <c r="A3015">
        <v>3013</v>
      </c>
      <c r="B3015" s="5" t="s">
        <v>6114</v>
      </c>
      <c r="C3015" s="5" t="s">
        <v>6115</v>
      </c>
      <c r="D3015" s="6">
        <v>10000</v>
      </c>
      <c r="E3015" s="7">
        <v>15696</v>
      </c>
      <c r="F3015" t="s">
        <v>16</v>
      </c>
      <c r="G3015" t="s">
        <v>17</v>
      </c>
      <c r="H3015" t="s">
        <v>18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5489</v>
      </c>
      <c r="O3015" s="10" t="s">
        <v>8332</v>
      </c>
      <c r="P3015" t="s">
        <v>8372</v>
      </c>
    </row>
    <row r="3016" spans="1:16" ht="43.5" hidden="1" x14ac:dyDescent="0.35">
      <c r="A3016">
        <v>3014</v>
      </c>
      <c r="B3016" s="5" t="s">
        <v>6116</v>
      </c>
      <c r="C3016" s="5" t="s">
        <v>6117</v>
      </c>
      <c r="D3016" s="6">
        <v>25000</v>
      </c>
      <c r="E3016" s="7">
        <v>28276</v>
      </c>
      <c r="F3016" t="s">
        <v>16</v>
      </c>
      <c r="G3016" t="s">
        <v>17</v>
      </c>
      <c r="H3016" t="s">
        <v>18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5489</v>
      </c>
      <c r="O3016" s="10" t="s">
        <v>8332</v>
      </c>
      <c r="P3016" t="s">
        <v>8372</v>
      </c>
    </row>
    <row r="3017" spans="1:16" ht="43.5" hidden="1" x14ac:dyDescent="0.35">
      <c r="A3017">
        <v>3015</v>
      </c>
      <c r="B3017" s="5" t="s">
        <v>6118</v>
      </c>
      <c r="C3017" s="5" t="s">
        <v>6119</v>
      </c>
      <c r="D3017" s="6">
        <v>3400</v>
      </c>
      <c r="E3017" s="7">
        <v>3508</v>
      </c>
      <c r="F3017" t="s">
        <v>16</v>
      </c>
      <c r="G3017" t="s">
        <v>17</v>
      </c>
      <c r="H3017" t="s">
        <v>18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5489</v>
      </c>
      <c r="O3017" s="10" t="s">
        <v>8332</v>
      </c>
      <c r="P3017" t="s">
        <v>8372</v>
      </c>
    </row>
    <row r="3018" spans="1:16" ht="58" hidden="1" x14ac:dyDescent="0.35">
      <c r="A3018">
        <v>3016</v>
      </c>
      <c r="B3018" s="5" t="s">
        <v>6120</v>
      </c>
      <c r="C3018" s="5" t="s">
        <v>6121</v>
      </c>
      <c r="D3018" s="6">
        <v>8500</v>
      </c>
      <c r="E3018" s="7">
        <v>8722</v>
      </c>
      <c r="F3018" t="s">
        <v>16</v>
      </c>
      <c r="G3018" t="s">
        <v>17</v>
      </c>
      <c r="H3018" t="s">
        <v>18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5489</v>
      </c>
      <c r="O3018" s="10" t="s">
        <v>8332</v>
      </c>
      <c r="P3018" t="s">
        <v>8372</v>
      </c>
    </row>
    <row r="3019" spans="1:16" ht="43.5" hidden="1" x14ac:dyDescent="0.35">
      <c r="A3019">
        <v>3017</v>
      </c>
      <c r="B3019" s="5" t="s">
        <v>6122</v>
      </c>
      <c r="C3019" s="5" t="s">
        <v>6123</v>
      </c>
      <c r="D3019" s="6">
        <v>22000</v>
      </c>
      <c r="E3019" s="7">
        <v>23285</v>
      </c>
      <c r="F3019" t="s">
        <v>16</v>
      </c>
      <c r="G3019" t="s">
        <v>17</v>
      </c>
      <c r="H3019" t="s">
        <v>18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5489</v>
      </c>
      <c r="O3019" s="10" t="s">
        <v>8332</v>
      </c>
      <c r="P3019" t="s">
        <v>8372</v>
      </c>
    </row>
    <row r="3020" spans="1:16" ht="43.5" hidden="1" x14ac:dyDescent="0.35">
      <c r="A3020">
        <v>3018</v>
      </c>
      <c r="B3020" s="5" t="s">
        <v>6124</v>
      </c>
      <c r="C3020" s="5" t="s">
        <v>6125</v>
      </c>
      <c r="D3020" s="6">
        <v>4200</v>
      </c>
      <c r="E3020" s="7">
        <v>4230</v>
      </c>
      <c r="F3020" t="s">
        <v>16</v>
      </c>
      <c r="G3020" t="s">
        <v>179</v>
      </c>
      <c r="H3020" t="s">
        <v>55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5489</v>
      </c>
      <c r="O3020" s="10" t="s">
        <v>8332</v>
      </c>
      <c r="P3020" t="s">
        <v>8372</v>
      </c>
    </row>
    <row r="3021" spans="1:16" ht="43.5" hidden="1" x14ac:dyDescent="0.35">
      <c r="A3021">
        <v>3019</v>
      </c>
      <c r="B3021" s="5" t="s">
        <v>6126</v>
      </c>
      <c r="C3021" s="5" t="s">
        <v>6127</v>
      </c>
      <c r="D3021" s="6">
        <v>15000</v>
      </c>
      <c r="E3021" s="7">
        <v>18185</v>
      </c>
      <c r="F3021" t="s">
        <v>16</v>
      </c>
      <c r="G3021" t="s">
        <v>17</v>
      </c>
      <c r="H3021" t="s">
        <v>18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5489</v>
      </c>
      <c r="O3021" s="10" t="s">
        <v>8332</v>
      </c>
      <c r="P3021" t="s">
        <v>8372</v>
      </c>
    </row>
    <row r="3022" spans="1:16" ht="58" hidden="1" x14ac:dyDescent="0.35">
      <c r="A3022">
        <v>3020</v>
      </c>
      <c r="B3022" s="5" t="s">
        <v>6128</v>
      </c>
      <c r="C3022" s="5" t="s">
        <v>6129</v>
      </c>
      <c r="D3022" s="6">
        <v>7000</v>
      </c>
      <c r="E3022" s="7">
        <v>7040</v>
      </c>
      <c r="F3022" t="s">
        <v>16</v>
      </c>
      <c r="G3022" t="s">
        <v>17</v>
      </c>
      <c r="H3022" t="s">
        <v>18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5489</v>
      </c>
      <c r="O3022" s="10" t="s">
        <v>8332</v>
      </c>
      <c r="P3022" t="s">
        <v>8372</v>
      </c>
    </row>
    <row r="3023" spans="1:16" ht="43.5" hidden="1" x14ac:dyDescent="0.35">
      <c r="A3023">
        <v>3021</v>
      </c>
      <c r="B3023" s="5" t="s">
        <v>6130</v>
      </c>
      <c r="C3023" s="5" t="s">
        <v>6131</v>
      </c>
      <c r="D3023" s="6">
        <v>4500</v>
      </c>
      <c r="E3023" s="7">
        <v>5221</v>
      </c>
      <c r="F3023" t="s">
        <v>16</v>
      </c>
      <c r="G3023" t="s">
        <v>17</v>
      </c>
      <c r="H3023" t="s">
        <v>18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5489</v>
      </c>
      <c r="O3023" s="10" t="s">
        <v>8332</v>
      </c>
      <c r="P3023" t="s">
        <v>8372</v>
      </c>
    </row>
    <row r="3024" spans="1:16" ht="43.5" hidden="1" x14ac:dyDescent="0.35">
      <c r="A3024">
        <v>3022</v>
      </c>
      <c r="B3024" s="5" t="s">
        <v>6132</v>
      </c>
      <c r="C3024" s="5" t="s">
        <v>6133</v>
      </c>
      <c r="D3024" s="6">
        <v>10000</v>
      </c>
      <c r="E3024" s="7">
        <v>10088</v>
      </c>
      <c r="F3024" t="s">
        <v>16</v>
      </c>
      <c r="G3024" t="s">
        <v>17</v>
      </c>
      <c r="H3024" t="s">
        <v>18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5489</v>
      </c>
      <c r="O3024" s="10" t="s">
        <v>8332</v>
      </c>
      <c r="P3024" t="s">
        <v>8372</v>
      </c>
    </row>
    <row r="3025" spans="1:16" ht="58" hidden="1" x14ac:dyDescent="0.35">
      <c r="A3025">
        <v>3023</v>
      </c>
      <c r="B3025" s="5" t="s">
        <v>6134</v>
      </c>
      <c r="C3025" s="5" t="s">
        <v>6135</v>
      </c>
      <c r="D3025" s="6">
        <v>700</v>
      </c>
      <c r="E3025" s="7">
        <v>721</v>
      </c>
      <c r="F3025" t="s">
        <v>16</v>
      </c>
      <c r="G3025" t="s">
        <v>24</v>
      </c>
      <c r="H3025" t="s">
        <v>25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5489</v>
      </c>
      <c r="O3025" s="10" t="s">
        <v>8332</v>
      </c>
      <c r="P3025" t="s">
        <v>8372</v>
      </c>
    </row>
    <row r="3026" spans="1:16" ht="43.5" hidden="1" x14ac:dyDescent="0.35">
      <c r="A3026">
        <v>3024</v>
      </c>
      <c r="B3026" s="5" t="s">
        <v>6136</v>
      </c>
      <c r="C3026" s="5" t="s">
        <v>6137</v>
      </c>
      <c r="D3026" s="6">
        <v>5000</v>
      </c>
      <c r="E3026" s="7">
        <v>12321</v>
      </c>
      <c r="F3026" t="s">
        <v>16</v>
      </c>
      <c r="G3026" t="s">
        <v>17</v>
      </c>
      <c r="H3026" t="s">
        <v>18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5489</v>
      </c>
      <c r="O3026" s="10" t="s">
        <v>8332</v>
      </c>
      <c r="P3026" t="s">
        <v>8372</v>
      </c>
    </row>
    <row r="3027" spans="1:16" ht="43.5" hidden="1" x14ac:dyDescent="0.35">
      <c r="A3027">
        <v>3025</v>
      </c>
      <c r="B3027" s="5" t="s">
        <v>6138</v>
      </c>
      <c r="C3027" s="5" t="s">
        <v>6139</v>
      </c>
      <c r="D3027" s="6">
        <v>2500</v>
      </c>
      <c r="E3027" s="7">
        <v>7555</v>
      </c>
      <c r="F3027" t="s">
        <v>16</v>
      </c>
      <c r="G3027" t="s">
        <v>24</v>
      </c>
      <c r="H3027" t="s">
        <v>25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5489</v>
      </c>
      <c r="O3027" s="10" t="s">
        <v>8332</v>
      </c>
      <c r="P3027" t="s">
        <v>8372</v>
      </c>
    </row>
    <row r="3028" spans="1:16" ht="58" hidden="1" x14ac:dyDescent="0.35">
      <c r="A3028">
        <v>3026</v>
      </c>
      <c r="B3028" s="5" t="s">
        <v>6140</v>
      </c>
      <c r="C3028" s="5" t="s">
        <v>6141</v>
      </c>
      <c r="D3028" s="6">
        <v>900</v>
      </c>
      <c r="E3028" s="7">
        <v>1290</v>
      </c>
      <c r="F3028" t="s">
        <v>16</v>
      </c>
      <c r="G3028" t="s">
        <v>24</v>
      </c>
      <c r="H3028" t="s">
        <v>25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5489</v>
      </c>
      <c r="O3028" s="10" t="s">
        <v>8332</v>
      </c>
      <c r="P3028" t="s">
        <v>8372</v>
      </c>
    </row>
    <row r="3029" spans="1:16" ht="43.5" hidden="1" x14ac:dyDescent="0.35">
      <c r="A3029">
        <v>3027</v>
      </c>
      <c r="B3029" s="5" t="s">
        <v>6142</v>
      </c>
      <c r="C3029" s="5" t="s">
        <v>6143</v>
      </c>
      <c r="D3029" s="6">
        <v>40000</v>
      </c>
      <c r="E3029" s="7">
        <v>52576</v>
      </c>
      <c r="F3029" t="s">
        <v>16</v>
      </c>
      <c r="G3029" t="s">
        <v>17</v>
      </c>
      <c r="H3029" t="s">
        <v>18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5489</v>
      </c>
      <c r="O3029" s="10" t="s">
        <v>8332</v>
      </c>
      <c r="P3029" t="s">
        <v>8372</v>
      </c>
    </row>
    <row r="3030" spans="1:16" ht="29" hidden="1" x14ac:dyDescent="0.35">
      <c r="A3030">
        <v>3028</v>
      </c>
      <c r="B3030" s="5" t="s">
        <v>6144</v>
      </c>
      <c r="C3030" s="5" t="s">
        <v>6145</v>
      </c>
      <c r="D3030" s="6">
        <v>5000</v>
      </c>
      <c r="E3030" s="7">
        <v>8401</v>
      </c>
      <c r="F3030" t="s">
        <v>16</v>
      </c>
      <c r="G3030" t="s">
        <v>17</v>
      </c>
      <c r="H3030" t="s">
        <v>18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5489</v>
      </c>
      <c r="O3030" s="10" t="s">
        <v>8332</v>
      </c>
      <c r="P3030" t="s">
        <v>8372</v>
      </c>
    </row>
    <row r="3031" spans="1:16" ht="43.5" hidden="1" x14ac:dyDescent="0.35">
      <c r="A3031">
        <v>3029</v>
      </c>
      <c r="B3031" s="5" t="s">
        <v>6146</v>
      </c>
      <c r="C3031" s="5" t="s">
        <v>6147</v>
      </c>
      <c r="D3031" s="6">
        <v>30000</v>
      </c>
      <c r="E3031" s="7">
        <v>32903</v>
      </c>
      <c r="F3031" t="s">
        <v>16</v>
      </c>
      <c r="G3031" t="s">
        <v>17</v>
      </c>
      <c r="H3031" t="s">
        <v>18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5489</v>
      </c>
      <c r="O3031" s="10" t="s">
        <v>8332</v>
      </c>
      <c r="P3031" t="s">
        <v>8372</v>
      </c>
    </row>
    <row r="3032" spans="1:16" ht="43.5" hidden="1" x14ac:dyDescent="0.35">
      <c r="A3032">
        <v>3030</v>
      </c>
      <c r="B3032" s="5" t="s">
        <v>6148</v>
      </c>
      <c r="C3032" s="5" t="s">
        <v>6149</v>
      </c>
      <c r="D3032" s="6">
        <v>1750</v>
      </c>
      <c r="E3032" s="7">
        <v>1867</v>
      </c>
      <c r="F3032" t="s">
        <v>16</v>
      </c>
      <c r="G3032" t="s">
        <v>17</v>
      </c>
      <c r="H3032" t="s">
        <v>18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5489</v>
      </c>
      <c r="O3032" s="10" t="s">
        <v>8332</v>
      </c>
      <c r="P3032" t="s">
        <v>8372</v>
      </c>
    </row>
    <row r="3033" spans="1:16" ht="72.5" hidden="1" x14ac:dyDescent="0.35">
      <c r="A3033">
        <v>3031</v>
      </c>
      <c r="B3033" s="5" t="s">
        <v>6150</v>
      </c>
      <c r="C3033" s="5" t="s">
        <v>6151</v>
      </c>
      <c r="D3033" s="6">
        <v>1500</v>
      </c>
      <c r="E3033" s="7">
        <v>1500</v>
      </c>
      <c r="F3033" t="s">
        <v>16</v>
      </c>
      <c r="G3033" t="s">
        <v>17</v>
      </c>
      <c r="H3033" t="s">
        <v>18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5489</v>
      </c>
      <c r="O3033" s="10" t="s">
        <v>8332</v>
      </c>
      <c r="P3033" t="s">
        <v>8372</v>
      </c>
    </row>
    <row r="3034" spans="1:16" ht="43.5" hidden="1" x14ac:dyDescent="0.35">
      <c r="A3034">
        <v>3032</v>
      </c>
      <c r="B3034" s="5" t="s">
        <v>6152</v>
      </c>
      <c r="C3034" s="5" t="s">
        <v>6153</v>
      </c>
      <c r="D3034" s="6">
        <v>1000</v>
      </c>
      <c r="E3034" s="7">
        <v>1272</v>
      </c>
      <c r="F3034" t="s">
        <v>16</v>
      </c>
      <c r="G3034" t="s">
        <v>17</v>
      </c>
      <c r="H3034" t="s">
        <v>18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5489</v>
      </c>
      <c r="O3034" s="10" t="s">
        <v>8332</v>
      </c>
      <c r="P3034" t="s">
        <v>8372</v>
      </c>
    </row>
    <row r="3035" spans="1:16" ht="43.5" hidden="1" x14ac:dyDescent="0.35">
      <c r="A3035">
        <v>3033</v>
      </c>
      <c r="B3035" s="5" t="s">
        <v>6154</v>
      </c>
      <c r="C3035" s="5" t="s">
        <v>6155</v>
      </c>
      <c r="D3035" s="6">
        <v>3000</v>
      </c>
      <c r="E3035" s="7">
        <v>4396</v>
      </c>
      <c r="F3035" t="s">
        <v>16</v>
      </c>
      <c r="G3035" t="s">
        <v>17</v>
      </c>
      <c r="H3035" t="s">
        <v>18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5489</v>
      </c>
      <c r="O3035" s="10" t="s">
        <v>8332</v>
      </c>
      <c r="P3035" t="s">
        <v>8372</v>
      </c>
    </row>
    <row r="3036" spans="1:16" ht="72.5" hidden="1" x14ac:dyDescent="0.35">
      <c r="A3036">
        <v>3034</v>
      </c>
      <c r="B3036" s="5" t="s">
        <v>6156</v>
      </c>
      <c r="C3036" s="5" t="s">
        <v>6157</v>
      </c>
      <c r="D3036" s="6">
        <v>100000</v>
      </c>
      <c r="E3036" s="7">
        <v>112536</v>
      </c>
      <c r="F3036" t="s">
        <v>16</v>
      </c>
      <c r="G3036" t="s">
        <v>17</v>
      </c>
      <c r="H3036" t="s">
        <v>18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5489</v>
      </c>
      <c r="O3036" s="10" t="s">
        <v>8332</v>
      </c>
      <c r="P3036" t="s">
        <v>8372</v>
      </c>
    </row>
    <row r="3037" spans="1:16" ht="29" hidden="1" x14ac:dyDescent="0.35">
      <c r="A3037">
        <v>3035</v>
      </c>
      <c r="B3037" s="5" t="s">
        <v>6158</v>
      </c>
      <c r="C3037" s="5" t="s">
        <v>6159</v>
      </c>
      <c r="D3037" s="6">
        <v>25000</v>
      </c>
      <c r="E3037" s="7">
        <v>27196.71</v>
      </c>
      <c r="F3037" t="s">
        <v>16</v>
      </c>
      <c r="G3037" t="s">
        <v>17</v>
      </c>
      <c r="H3037" t="s">
        <v>18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5489</v>
      </c>
      <c r="O3037" s="10" t="s">
        <v>8332</v>
      </c>
      <c r="P3037" t="s">
        <v>8372</v>
      </c>
    </row>
    <row r="3038" spans="1:16" ht="43.5" hidden="1" x14ac:dyDescent="0.35">
      <c r="A3038">
        <v>3036</v>
      </c>
      <c r="B3038" s="5" t="s">
        <v>6160</v>
      </c>
      <c r="C3038" s="5" t="s">
        <v>6161</v>
      </c>
      <c r="D3038" s="6">
        <v>25000</v>
      </c>
      <c r="E3038" s="7">
        <v>31683</v>
      </c>
      <c r="F3038" t="s">
        <v>16</v>
      </c>
      <c r="G3038" t="s">
        <v>17</v>
      </c>
      <c r="H3038" t="s">
        <v>18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5489</v>
      </c>
      <c r="O3038" s="10" t="s">
        <v>8332</v>
      </c>
      <c r="P3038" t="s">
        <v>8372</v>
      </c>
    </row>
    <row r="3039" spans="1:16" ht="58" hidden="1" x14ac:dyDescent="0.35">
      <c r="A3039">
        <v>3037</v>
      </c>
      <c r="B3039" s="5" t="s">
        <v>6162</v>
      </c>
      <c r="C3039" s="5" t="s">
        <v>6163</v>
      </c>
      <c r="D3039" s="6">
        <v>500</v>
      </c>
      <c r="E3039" s="7">
        <v>1066</v>
      </c>
      <c r="F3039" t="s">
        <v>16</v>
      </c>
      <c r="G3039" t="s">
        <v>17</v>
      </c>
      <c r="H3039" t="s">
        <v>18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5489</v>
      </c>
      <c r="O3039" s="10" t="s">
        <v>8332</v>
      </c>
      <c r="P3039" t="s">
        <v>8372</v>
      </c>
    </row>
    <row r="3040" spans="1:16" ht="43.5" hidden="1" x14ac:dyDescent="0.35">
      <c r="A3040">
        <v>3038</v>
      </c>
      <c r="B3040" s="5" t="s">
        <v>6164</v>
      </c>
      <c r="C3040" s="5" t="s">
        <v>6165</v>
      </c>
      <c r="D3040" s="6">
        <v>1000</v>
      </c>
      <c r="E3040" s="7">
        <v>1005</v>
      </c>
      <c r="F3040" t="s">
        <v>16</v>
      </c>
      <c r="G3040" t="s">
        <v>17</v>
      </c>
      <c r="H3040" t="s">
        <v>18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5489</v>
      </c>
      <c r="O3040" s="10" t="s">
        <v>8332</v>
      </c>
      <c r="P3040" t="s">
        <v>8372</v>
      </c>
    </row>
    <row r="3041" spans="1:16" ht="43.5" hidden="1" x14ac:dyDescent="0.35">
      <c r="A3041">
        <v>3039</v>
      </c>
      <c r="B3041" s="5" t="s">
        <v>6166</v>
      </c>
      <c r="C3041" s="5" t="s">
        <v>6167</v>
      </c>
      <c r="D3041" s="6">
        <v>20000</v>
      </c>
      <c r="E3041" s="7">
        <v>21742.78</v>
      </c>
      <c r="F3041" t="s">
        <v>16</v>
      </c>
      <c r="G3041" t="s">
        <v>17</v>
      </c>
      <c r="H3041" t="s">
        <v>18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5489</v>
      </c>
      <c r="O3041" s="10" t="s">
        <v>8332</v>
      </c>
      <c r="P3041" t="s">
        <v>8372</v>
      </c>
    </row>
    <row r="3042" spans="1:16" ht="43.5" hidden="1" x14ac:dyDescent="0.35">
      <c r="A3042">
        <v>3040</v>
      </c>
      <c r="B3042" s="5" t="s">
        <v>6168</v>
      </c>
      <c r="C3042" s="5" t="s">
        <v>6169</v>
      </c>
      <c r="D3042" s="6">
        <v>3000</v>
      </c>
      <c r="E3042" s="7">
        <v>3225</v>
      </c>
      <c r="F3042" t="s">
        <v>16</v>
      </c>
      <c r="G3042" t="s">
        <v>17</v>
      </c>
      <c r="H3042" t="s">
        <v>18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5489</v>
      </c>
      <c r="O3042" s="10" t="s">
        <v>8332</v>
      </c>
      <c r="P3042" t="s">
        <v>8372</v>
      </c>
    </row>
    <row r="3043" spans="1:16" ht="29" hidden="1" x14ac:dyDescent="0.35">
      <c r="A3043">
        <v>3041</v>
      </c>
      <c r="B3043" s="5" t="s">
        <v>6170</v>
      </c>
      <c r="C3043" s="5" t="s">
        <v>6171</v>
      </c>
      <c r="D3043" s="6">
        <v>8300</v>
      </c>
      <c r="E3043" s="7">
        <v>9170</v>
      </c>
      <c r="F3043" t="s">
        <v>16</v>
      </c>
      <c r="G3043" t="s">
        <v>17</v>
      </c>
      <c r="H3043" t="s">
        <v>18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5489</v>
      </c>
      <c r="O3043" s="10" t="s">
        <v>8332</v>
      </c>
      <c r="P3043" t="s">
        <v>8372</v>
      </c>
    </row>
    <row r="3044" spans="1:16" ht="58" hidden="1" x14ac:dyDescent="0.35">
      <c r="A3044">
        <v>3042</v>
      </c>
      <c r="B3044" s="5" t="s">
        <v>6172</v>
      </c>
      <c r="C3044" s="5" t="s">
        <v>6173</v>
      </c>
      <c r="D3044" s="6">
        <v>1500</v>
      </c>
      <c r="E3044" s="7">
        <v>1920</v>
      </c>
      <c r="F3044" t="s">
        <v>16</v>
      </c>
      <c r="G3044" t="s">
        <v>24</v>
      </c>
      <c r="H3044" t="s">
        <v>25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5489</v>
      </c>
      <c r="O3044" s="10" t="s">
        <v>8332</v>
      </c>
      <c r="P3044" t="s">
        <v>8372</v>
      </c>
    </row>
    <row r="3045" spans="1:16" ht="43.5" hidden="1" x14ac:dyDescent="0.35">
      <c r="A3045">
        <v>3043</v>
      </c>
      <c r="B3045" s="5" t="s">
        <v>6174</v>
      </c>
      <c r="C3045" s="5" t="s">
        <v>6175</v>
      </c>
      <c r="D3045" s="6">
        <v>15000</v>
      </c>
      <c r="E3045" s="7">
        <v>16501</v>
      </c>
      <c r="F3045" t="s">
        <v>16</v>
      </c>
      <c r="G3045" t="s">
        <v>159</v>
      </c>
      <c r="H3045" t="s">
        <v>160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5489</v>
      </c>
      <c r="O3045" s="10" t="s">
        <v>8332</v>
      </c>
      <c r="P3045" t="s">
        <v>8372</v>
      </c>
    </row>
    <row r="3046" spans="1:16" ht="43.5" hidden="1" x14ac:dyDescent="0.35">
      <c r="A3046">
        <v>3044</v>
      </c>
      <c r="B3046" s="5" t="s">
        <v>6176</v>
      </c>
      <c r="C3046" s="5" t="s">
        <v>6177</v>
      </c>
      <c r="D3046" s="6">
        <v>12000</v>
      </c>
      <c r="E3046" s="7">
        <v>13121</v>
      </c>
      <c r="F3046" t="s">
        <v>16</v>
      </c>
      <c r="G3046" t="s">
        <v>17</v>
      </c>
      <c r="H3046" t="s">
        <v>18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5489</v>
      </c>
      <c r="O3046" s="10" t="s">
        <v>8332</v>
      </c>
      <c r="P3046" t="s">
        <v>8372</v>
      </c>
    </row>
    <row r="3047" spans="1:16" ht="58" hidden="1" x14ac:dyDescent="0.35">
      <c r="A3047">
        <v>3045</v>
      </c>
      <c r="B3047" s="5" t="s">
        <v>6178</v>
      </c>
      <c r="C3047" s="5" t="s">
        <v>6179</v>
      </c>
      <c r="D3047" s="6">
        <v>4000</v>
      </c>
      <c r="E3047" s="7">
        <v>5308.26</v>
      </c>
      <c r="F3047" t="s">
        <v>16</v>
      </c>
      <c r="G3047" t="s">
        <v>17</v>
      </c>
      <c r="H3047" t="s">
        <v>18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5489</v>
      </c>
      <c r="O3047" s="10" t="s">
        <v>8332</v>
      </c>
      <c r="P3047" t="s">
        <v>8372</v>
      </c>
    </row>
    <row r="3048" spans="1:16" ht="58" hidden="1" x14ac:dyDescent="0.35">
      <c r="A3048">
        <v>3046</v>
      </c>
      <c r="B3048" s="5" t="s">
        <v>6180</v>
      </c>
      <c r="C3048" s="5" t="s">
        <v>6181</v>
      </c>
      <c r="D3048" s="6">
        <v>7900</v>
      </c>
      <c r="E3048" s="7">
        <v>15077</v>
      </c>
      <c r="F3048" t="s">
        <v>16</v>
      </c>
      <c r="G3048" t="s">
        <v>17</v>
      </c>
      <c r="H3048" t="s">
        <v>18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5489</v>
      </c>
      <c r="O3048" s="10" t="s">
        <v>8332</v>
      </c>
      <c r="P3048" t="s">
        <v>8372</v>
      </c>
    </row>
    <row r="3049" spans="1:16" ht="43.5" hidden="1" x14ac:dyDescent="0.35">
      <c r="A3049">
        <v>3047</v>
      </c>
      <c r="B3049" s="5" t="s">
        <v>6182</v>
      </c>
      <c r="C3049" s="5" t="s">
        <v>6183</v>
      </c>
      <c r="D3049" s="6">
        <v>500</v>
      </c>
      <c r="E3049" s="7">
        <v>745</v>
      </c>
      <c r="F3049" t="s">
        <v>16</v>
      </c>
      <c r="G3049" t="s">
        <v>17</v>
      </c>
      <c r="H3049" t="s">
        <v>18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5489</v>
      </c>
      <c r="O3049" s="10" t="s">
        <v>8332</v>
      </c>
      <c r="P3049" t="s">
        <v>8372</v>
      </c>
    </row>
    <row r="3050" spans="1:16" ht="43.5" hidden="1" x14ac:dyDescent="0.35">
      <c r="A3050">
        <v>3048</v>
      </c>
      <c r="B3050" s="5" t="s">
        <v>6184</v>
      </c>
      <c r="C3050" s="5" t="s">
        <v>6185</v>
      </c>
      <c r="D3050" s="6">
        <v>5000</v>
      </c>
      <c r="E3050" s="7">
        <v>8320</v>
      </c>
      <c r="F3050" t="s">
        <v>16</v>
      </c>
      <c r="G3050" t="s">
        <v>17</v>
      </c>
      <c r="H3050" t="s">
        <v>18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5489</v>
      </c>
      <c r="O3050" s="10" t="s">
        <v>8332</v>
      </c>
      <c r="P3050" t="s">
        <v>8372</v>
      </c>
    </row>
    <row r="3051" spans="1:16" ht="58" hidden="1" x14ac:dyDescent="0.35">
      <c r="A3051">
        <v>3049</v>
      </c>
      <c r="B3051" s="5" t="s">
        <v>6186</v>
      </c>
      <c r="C3051" s="5" t="s">
        <v>6187</v>
      </c>
      <c r="D3051" s="6">
        <v>3750</v>
      </c>
      <c r="E3051" s="7">
        <v>4000</v>
      </c>
      <c r="F3051" t="s">
        <v>16</v>
      </c>
      <c r="G3051" t="s">
        <v>17</v>
      </c>
      <c r="H3051" t="s">
        <v>18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5489</v>
      </c>
      <c r="O3051" s="10" t="s">
        <v>8332</v>
      </c>
      <c r="P3051" t="s">
        <v>8372</v>
      </c>
    </row>
    <row r="3052" spans="1:16" ht="29" hidden="1" x14ac:dyDescent="0.35">
      <c r="A3052">
        <v>3050</v>
      </c>
      <c r="B3052" s="5" t="s">
        <v>6188</v>
      </c>
      <c r="C3052" s="5" t="s">
        <v>6189</v>
      </c>
      <c r="D3052" s="6">
        <v>600</v>
      </c>
      <c r="E3052" s="7">
        <v>636</v>
      </c>
      <c r="F3052" t="s">
        <v>16</v>
      </c>
      <c r="G3052" t="s">
        <v>17</v>
      </c>
      <c r="H3052" t="s">
        <v>18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5489</v>
      </c>
      <c r="O3052" s="10" t="s">
        <v>8332</v>
      </c>
      <c r="P3052" t="s">
        <v>8372</v>
      </c>
    </row>
    <row r="3053" spans="1:16" ht="58" hidden="1" x14ac:dyDescent="0.35">
      <c r="A3053">
        <v>3051</v>
      </c>
      <c r="B3053" s="5" t="s">
        <v>6190</v>
      </c>
      <c r="C3053" s="5" t="s">
        <v>6191</v>
      </c>
      <c r="D3053" s="6">
        <v>3500</v>
      </c>
      <c r="E3053" s="7">
        <v>827</v>
      </c>
      <c r="F3053" t="s">
        <v>357</v>
      </c>
      <c r="G3053" t="s">
        <v>24</v>
      </c>
      <c r="H3053" t="s">
        <v>25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5489</v>
      </c>
      <c r="O3053" s="10" t="s">
        <v>8332</v>
      </c>
      <c r="P3053" t="s">
        <v>8372</v>
      </c>
    </row>
    <row r="3054" spans="1:16" ht="43.5" hidden="1" x14ac:dyDescent="0.35">
      <c r="A3054">
        <v>3052</v>
      </c>
      <c r="B3054" s="5" t="s">
        <v>6192</v>
      </c>
      <c r="C3054" s="5" t="s">
        <v>6193</v>
      </c>
      <c r="D3054" s="6">
        <v>50000</v>
      </c>
      <c r="E3054" s="7">
        <v>75</v>
      </c>
      <c r="F3054" t="s">
        <v>357</v>
      </c>
      <c r="G3054" t="s">
        <v>17</v>
      </c>
      <c r="H3054" t="s">
        <v>18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5489</v>
      </c>
      <c r="O3054" s="10" t="s">
        <v>8332</v>
      </c>
      <c r="P3054" t="s">
        <v>8372</v>
      </c>
    </row>
    <row r="3055" spans="1:16" ht="58" hidden="1" x14ac:dyDescent="0.35">
      <c r="A3055">
        <v>3053</v>
      </c>
      <c r="B3055" s="5" t="s">
        <v>6194</v>
      </c>
      <c r="C3055" s="5" t="s">
        <v>6195</v>
      </c>
      <c r="D3055" s="6">
        <v>10000</v>
      </c>
      <c r="E3055" s="7">
        <v>40</v>
      </c>
      <c r="F3055" t="s">
        <v>357</v>
      </c>
      <c r="G3055" t="s">
        <v>17</v>
      </c>
      <c r="H3055" t="s">
        <v>18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5489</v>
      </c>
      <c r="O3055" s="10" t="s">
        <v>8332</v>
      </c>
      <c r="P3055" t="s">
        <v>8372</v>
      </c>
    </row>
    <row r="3056" spans="1:16" ht="58" hidden="1" x14ac:dyDescent="0.35">
      <c r="A3056">
        <v>3054</v>
      </c>
      <c r="B3056" s="5" t="s">
        <v>6196</v>
      </c>
      <c r="C3056" s="5" t="s">
        <v>6197</v>
      </c>
      <c r="D3056" s="6">
        <v>300</v>
      </c>
      <c r="E3056" s="7">
        <v>0</v>
      </c>
      <c r="F3056" t="s">
        <v>357</v>
      </c>
      <c r="G3056" t="s">
        <v>17</v>
      </c>
      <c r="H3056" t="s">
        <v>18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5489</v>
      </c>
      <c r="O3056" s="10" t="s">
        <v>8332</v>
      </c>
      <c r="P3056" t="s">
        <v>8372</v>
      </c>
    </row>
    <row r="3057" spans="1:16" ht="43.5" hidden="1" x14ac:dyDescent="0.35">
      <c r="A3057">
        <v>3055</v>
      </c>
      <c r="B3057" s="5" t="s">
        <v>6198</v>
      </c>
      <c r="C3057" s="5" t="s">
        <v>6199</v>
      </c>
      <c r="D3057" s="6">
        <v>20000</v>
      </c>
      <c r="E3057" s="7">
        <v>1</v>
      </c>
      <c r="F3057" t="s">
        <v>357</v>
      </c>
      <c r="G3057" t="s">
        <v>17</v>
      </c>
      <c r="H3057" t="s">
        <v>18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5489</v>
      </c>
      <c r="O3057" s="10" t="s">
        <v>8332</v>
      </c>
      <c r="P3057" t="s">
        <v>8372</v>
      </c>
    </row>
    <row r="3058" spans="1:16" ht="58" hidden="1" x14ac:dyDescent="0.35">
      <c r="A3058">
        <v>3056</v>
      </c>
      <c r="B3058" s="5" t="s">
        <v>6200</v>
      </c>
      <c r="C3058" s="5" t="s">
        <v>6201</v>
      </c>
      <c r="D3058" s="6">
        <v>25000</v>
      </c>
      <c r="E3058" s="7">
        <v>0</v>
      </c>
      <c r="F3058" t="s">
        <v>357</v>
      </c>
      <c r="G3058" t="s">
        <v>17</v>
      </c>
      <c r="H3058" t="s">
        <v>18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5489</v>
      </c>
      <c r="O3058" s="10" t="s">
        <v>8332</v>
      </c>
      <c r="P3058" t="s">
        <v>8372</v>
      </c>
    </row>
    <row r="3059" spans="1:16" ht="43.5" hidden="1" x14ac:dyDescent="0.35">
      <c r="A3059">
        <v>3057</v>
      </c>
      <c r="B3059" s="5" t="s">
        <v>6202</v>
      </c>
      <c r="C3059" s="5" t="s">
        <v>6203</v>
      </c>
      <c r="D3059" s="6">
        <v>50000</v>
      </c>
      <c r="E3059" s="7">
        <v>0</v>
      </c>
      <c r="F3059" t="s">
        <v>357</v>
      </c>
      <c r="G3059" t="s">
        <v>24</v>
      </c>
      <c r="H3059" t="s">
        <v>25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5489</v>
      </c>
      <c r="O3059" s="10" t="s">
        <v>8332</v>
      </c>
      <c r="P3059" t="s">
        <v>8372</v>
      </c>
    </row>
    <row r="3060" spans="1:16" ht="58" hidden="1" x14ac:dyDescent="0.35">
      <c r="A3060">
        <v>3058</v>
      </c>
      <c r="B3060" s="5" t="s">
        <v>6204</v>
      </c>
      <c r="C3060" s="5" t="s">
        <v>6205</v>
      </c>
      <c r="D3060" s="6">
        <v>18000</v>
      </c>
      <c r="E3060" s="7">
        <v>3</v>
      </c>
      <c r="F3060" t="s">
        <v>357</v>
      </c>
      <c r="G3060" t="s">
        <v>1224</v>
      </c>
      <c r="H3060" t="s">
        <v>55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5489</v>
      </c>
      <c r="O3060" s="10" t="s">
        <v>8332</v>
      </c>
      <c r="P3060" t="s">
        <v>8372</v>
      </c>
    </row>
    <row r="3061" spans="1:16" ht="43.5" hidden="1" x14ac:dyDescent="0.35">
      <c r="A3061">
        <v>3059</v>
      </c>
      <c r="B3061" s="5" t="s">
        <v>6206</v>
      </c>
      <c r="C3061" s="5" t="s">
        <v>6207</v>
      </c>
      <c r="D3061" s="6">
        <v>15000</v>
      </c>
      <c r="E3061" s="7">
        <v>451</v>
      </c>
      <c r="F3061" t="s">
        <v>357</v>
      </c>
      <c r="G3061" t="s">
        <v>17</v>
      </c>
      <c r="H3061" t="s">
        <v>18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5489</v>
      </c>
      <c r="O3061" s="10" t="s">
        <v>8332</v>
      </c>
      <c r="P3061" t="s">
        <v>8372</v>
      </c>
    </row>
    <row r="3062" spans="1:16" ht="29" hidden="1" x14ac:dyDescent="0.35">
      <c r="A3062">
        <v>3060</v>
      </c>
      <c r="B3062" s="5" t="s">
        <v>6208</v>
      </c>
      <c r="C3062" s="5" t="s">
        <v>6209</v>
      </c>
      <c r="D3062" s="6">
        <v>220000</v>
      </c>
      <c r="E3062" s="7">
        <v>335</v>
      </c>
      <c r="F3062" t="s">
        <v>357</v>
      </c>
      <c r="G3062" t="s">
        <v>17</v>
      </c>
      <c r="H3062" t="s">
        <v>18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5489</v>
      </c>
      <c r="O3062" s="10" t="s">
        <v>8332</v>
      </c>
      <c r="P3062" t="s">
        <v>8372</v>
      </c>
    </row>
    <row r="3063" spans="1:16" hidden="1" x14ac:dyDescent="0.35">
      <c r="A3063">
        <v>3061</v>
      </c>
      <c r="B3063" s="5" t="s">
        <v>6210</v>
      </c>
      <c r="C3063" s="5" t="s">
        <v>6211</v>
      </c>
      <c r="D3063" s="6">
        <v>1000000</v>
      </c>
      <c r="E3063" s="7">
        <v>0</v>
      </c>
      <c r="F3063" t="s">
        <v>357</v>
      </c>
      <c r="G3063" t="s">
        <v>17</v>
      </c>
      <c r="H3063" t="s">
        <v>18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5489</v>
      </c>
      <c r="O3063" s="10" t="s">
        <v>8332</v>
      </c>
      <c r="P3063" t="s">
        <v>8372</v>
      </c>
    </row>
    <row r="3064" spans="1:16" ht="43.5" hidden="1" x14ac:dyDescent="0.35">
      <c r="A3064">
        <v>3062</v>
      </c>
      <c r="B3064" s="5" t="s">
        <v>6212</v>
      </c>
      <c r="C3064" s="5" t="s">
        <v>6213</v>
      </c>
      <c r="D3064" s="6">
        <v>10000</v>
      </c>
      <c r="E3064" s="7">
        <v>6684</v>
      </c>
      <c r="F3064" t="s">
        <v>357</v>
      </c>
      <c r="G3064" t="s">
        <v>17</v>
      </c>
      <c r="H3064" t="s">
        <v>18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5489</v>
      </c>
      <c r="O3064" s="10" t="s">
        <v>8332</v>
      </c>
      <c r="P3064" t="s">
        <v>8372</v>
      </c>
    </row>
    <row r="3065" spans="1:16" ht="43.5" hidden="1" x14ac:dyDescent="0.35">
      <c r="A3065">
        <v>3063</v>
      </c>
      <c r="B3065" s="5" t="s">
        <v>6214</v>
      </c>
      <c r="C3065" s="5" t="s">
        <v>6215</v>
      </c>
      <c r="D3065" s="6">
        <v>3000</v>
      </c>
      <c r="E3065" s="7">
        <v>587</v>
      </c>
      <c r="F3065" t="s">
        <v>357</v>
      </c>
      <c r="G3065" t="s">
        <v>17</v>
      </c>
      <c r="H3065" t="s">
        <v>18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5489</v>
      </c>
      <c r="O3065" s="10" t="s">
        <v>8332</v>
      </c>
      <c r="P3065" t="s">
        <v>8372</v>
      </c>
    </row>
    <row r="3066" spans="1:16" ht="29" hidden="1" x14ac:dyDescent="0.35">
      <c r="A3066">
        <v>3064</v>
      </c>
      <c r="B3066" s="5" t="s">
        <v>6216</v>
      </c>
      <c r="C3066" s="5" t="s">
        <v>6217</v>
      </c>
      <c r="D3066" s="6">
        <v>75000</v>
      </c>
      <c r="E3066" s="7">
        <v>8471</v>
      </c>
      <c r="F3066" t="s">
        <v>357</v>
      </c>
      <c r="G3066" t="s">
        <v>17</v>
      </c>
      <c r="H3066" t="s">
        <v>18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5489</v>
      </c>
      <c r="O3066" s="10" t="s">
        <v>8332</v>
      </c>
      <c r="P3066" t="s">
        <v>8372</v>
      </c>
    </row>
    <row r="3067" spans="1:16" ht="43.5" hidden="1" x14ac:dyDescent="0.35">
      <c r="A3067">
        <v>3065</v>
      </c>
      <c r="B3067" s="5" t="s">
        <v>6218</v>
      </c>
      <c r="C3067" s="5" t="s">
        <v>6219</v>
      </c>
      <c r="D3067" s="6">
        <v>25000</v>
      </c>
      <c r="E3067" s="7">
        <v>10</v>
      </c>
      <c r="F3067" t="s">
        <v>357</v>
      </c>
      <c r="G3067" t="s">
        <v>17</v>
      </c>
      <c r="H3067" t="s">
        <v>18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5489</v>
      </c>
      <c r="O3067" s="10" t="s">
        <v>8332</v>
      </c>
      <c r="P3067" t="s">
        <v>8372</v>
      </c>
    </row>
    <row r="3068" spans="1:16" ht="43.5" hidden="1" x14ac:dyDescent="0.35">
      <c r="A3068">
        <v>3066</v>
      </c>
      <c r="B3068" s="5" t="s">
        <v>6220</v>
      </c>
      <c r="C3068" s="5" t="s">
        <v>6221</v>
      </c>
      <c r="D3068" s="6">
        <v>350000</v>
      </c>
      <c r="E3068" s="7">
        <v>41950</v>
      </c>
      <c r="F3068" t="s">
        <v>357</v>
      </c>
      <c r="G3068" t="s">
        <v>50</v>
      </c>
      <c r="H3068" t="s">
        <v>51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5489</v>
      </c>
      <c r="O3068" s="10" t="s">
        <v>8332</v>
      </c>
      <c r="P3068" t="s">
        <v>8372</v>
      </c>
    </row>
    <row r="3069" spans="1:16" ht="43.5" hidden="1" x14ac:dyDescent="0.35">
      <c r="A3069">
        <v>3067</v>
      </c>
      <c r="B3069" s="5" t="s">
        <v>6222</v>
      </c>
      <c r="C3069" s="5" t="s">
        <v>6223</v>
      </c>
      <c r="D3069" s="6">
        <v>8000</v>
      </c>
      <c r="E3069" s="7">
        <v>200</v>
      </c>
      <c r="F3069" t="s">
        <v>357</v>
      </c>
      <c r="G3069" t="s">
        <v>80</v>
      </c>
      <c r="H3069" t="s">
        <v>81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5489</v>
      </c>
      <c r="O3069" s="10" t="s">
        <v>8332</v>
      </c>
      <c r="P3069" t="s">
        <v>8372</v>
      </c>
    </row>
    <row r="3070" spans="1:16" ht="58" hidden="1" x14ac:dyDescent="0.35">
      <c r="A3070">
        <v>3068</v>
      </c>
      <c r="B3070" s="5" t="s">
        <v>6224</v>
      </c>
      <c r="C3070" s="5" t="s">
        <v>6225</v>
      </c>
      <c r="D3070" s="6">
        <v>250000</v>
      </c>
      <c r="E3070" s="7">
        <v>175</v>
      </c>
      <c r="F3070" t="s">
        <v>357</v>
      </c>
      <c r="G3070" t="s">
        <v>17</v>
      </c>
      <c r="H3070" t="s">
        <v>18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5489</v>
      </c>
      <c r="O3070" s="10" t="s">
        <v>8332</v>
      </c>
      <c r="P3070" t="s">
        <v>8372</v>
      </c>
    </row>
    <row r="3071" spans="1:16" ht="43.5" hidden="1" x14ac:dyDescent="0.35">
      <c r="A3071">
        <v>3069</v>
      </c>
      <c r="B3071" s="5" t="s">
        <v>6226</v>
      </c>
      <c r="C3071" s="5" t="s">
        <v>6227</v>
      </c>
      <c r="D3071" s="6">
        <v>1000</v>
      </c>
      <c r="E3071" s="7">
        <v>141</v>
      </c>
      <c r="F3071" t="s">
        <v>357</v>
      </c>
      <c r="G3071" t="s">
        <v>17</v>
      </c>
      <c r="H3071" t="s">
        <v>18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5489</v>
      </c>
      <c r="O3071" s="10" t="s">
        <v>8332</v>
      </c>
      <c r="P3071" t="s">
        <v>8372</v>
      </c>
    </row>
    <row r="3072" spans="1:16" ht="43.5" hidden="1" x14ac:dyDescent="0.35">
      <c r="A3072">
        <v>3070</v>
      </c>
      <c r="B3072" s="5" t="s">
        <v>6228</v>
      </c>
      <c r="C3072" s="5" t="s">
        <v>6229</v>
      </c>
      <c r="D3072" s="6">
        <v>10000</v>
      </c>
      <c r="E3072" s="7">
        <v>334</v>
      </c>
      <c r="F3072" t="s">
        <v>357</v>
      </c>
      <c r="G3072" t="s">
        <v>24</v>
      </c>
      <c r="H3072" t="s">
        <v>25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5489</v>
      </c>
      <c r="O3072" s="10" t="s">
        <v>8332</v>
      </c>
      <c r="P3072" t="s">
        <v>8372</v>
      </c>
    </row>
    <row r="3073" spans="1:16" ht="43.5" hidden="1" x14ac:dyDescent="0.35">
      <c r="A3073">
        <v>3071</v>
      </c>
      <c r="B3073" s="5" t="s">
        <v>6230</v>
      </c>
      <c r="C3073" s="5" t="s">
        <v>6231</v>
      </c>
      <c r="D3073" s="6">
        <v>12000</v>
      </c>
      <c r="E3073" s="7">
        <v>7173</v>
      </c>
      <c r="F3073" t="s">
        <v>357</v>
      </c>
      <c r="G3073" t="s">
        <v>17</v>
      </c>
      <c r="H3073" t="s">
        <v>18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5489</v>
      </c>
      <c r="O3073" s="10" t="s">
        <v>8332</v>
      </c>
      <c r="P3073" t="s">
        <v>8372</v>
      </c>
    </row>
    <row r="3074" spans="1:16" ht="58" hidden="1" x14ac:dyDescent="0.35">
      <c r="A3074">
        <v>3072</v>
      </c>
      <c r="B3074" s="5" t="s">
        <v>6232</v>
      </c>
      <c r="C3074" s="5" t="s">
        <v>6233</v>
      </c>
      <c r="D3074" s="6">
        <v>12000</v>
      </c>
      <c r="E3074" s="7">
        <v>2</v>
      </c>
      <c r="F3074" t="s">
        <v>357</v>
      </c>
      <c r="G3074" t="s">
        <v>17</v>
      </c>
      <c r="H3074" t="s">
        <v>18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5489</v>
      </c>
      <c r="O3074" s="10" t="s">
        <v>8332</v>
      </c>
      <c r="P3074" t="s">
        <v>8372</v>
      </c>
    </row>
    <row r="3075" spans="1:16" ht="43.5" hidden="1" x14ac:dyDescent="0.35">
      <c r="A3075">
        <v>3073</v>
      </c>
      <c r="B3075" s="5" t="s">
        <v>6234</v>
      </c>
      <c r="C3075" s="5" t="s">
        <v>6235</v>
      </c>
      <c r="D3075" s="6">
        <v>2800000</v>
      </c>
      <c r="E3075" s="7">
        <v>645</v>
      </c>
      <c r="F3075" t="s">
        <v>357</v>
      </c>
      <c r="G3075" t="s">
        <v>17</v>
      </c>
      <c r="H3075" t="s">
        <v>18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5489</v>
      </c>
      <c r="O3075" s="10" t="s">
        <v>8332</v>
      </c>
      <c r="P3075" t="s">
        <v>8372</v>
      </c>
    </row>
    <row r="3076" spans="1:16" ht="58" hidden="1" x14ac:dyDescent="0.35">
      <c r="A3076">
        <v>3074</v>
      </c>
      <c r="B3076" s="5" t="s">
        <v>6236</v>
      </c>
      <c r="C3076" s="5" t="s">
        <v>6237</v>
      </c>
      <c r="D3076" s="6">
        <v>25000</v>
      </c>
      <c r="E3076" s="7">
        <v>22</v>
      </c>
      <c r="F3076" t="s">
        <v>357</v>
      </c>
      <c r="G3076" t="s">
        <v>179</v>
      </c>
      <c r="H3076" t="s">
        <v>55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5489</v>
      </c>
      <c r="O3076" s="10" t="s">
        <v>8332</v>
      </c>
      <c r="P3076" t="s">
        <v>8372</v>
      </c>
    </row>
    <row r="3077" spans="1:16" ht="43.5" hidden="1" x14ac:dyDescent="0.35">
      <c r="A3077">
        <v>3075</v>
      </c>
      <c r="B3077" s="5" t="s">
        <v>6238</v>
      </c>
      <c r="C3077" s="5" t="s">
        <v>6239</v>
      </c>
      <c r="D3077" s="6">
        <v>15000</v>
      </c>
      <c r="E3077" s="7">
        <v>1296</v>
      </c>
      <c r="F3077" t="s">
        <v>357</v>
      </c>
      <c r="G3077" t="s">
        <v>17</v>
      </c>
      <c r="H3077" t="s">
        <v>18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5489</v>
      </c>
      <c r="O3077" s="10" t="s">
        <v>8332</v>
      </c>
      <c r="P3077" t="s">
        <v>8372</v>
      </c>
    </row>
    <row r="3078" spans="1:16" ht="29" hidden="1" x14ac:dyDescent="0.35">
      <c r="A3078">
        <v>3076</v>
      </c>
      <c r="B3078" s="5" t="s">
        <v>6240</v>
      </c>
      <c r="C3078" s="5" t="s">
        <v>6241</v>
      </c>
      <c r="D3078" s="6">
        <v>10000</v>
      </c>
      <c r="E3078" s="7">
        <v>1506</v>
      </c>
      <c r="F3078" t="s">
        <v>357</v>
      </c>
      <c r="G3078" t="s">
        <v>17</v>
      </c>
      <c r="H3078" t="s">
        <v>18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5489</v>
      </c>
      <c r="O3078" s="10" t="s">
        <v>8332</v>
      </c>
      <c r="P3078" t="s">
        <v>8372</v>
      </c>
    </row>
    <row r="3079" spans="1:16" ht="43.5" hidden="1" x14ac:dyDescent="0.35">
      <c r="A3079">
        <v>3077</v>
      </c>
      <c r="B3079" s="5" t="s">
        <v>6242</v>
      </c>
      <c r="C3079" s="5" t="s">
        <v>6243</v>
      </c>
      <c r="D3079" s="6">
        <v>22000</v>
      </c>
      <c r="E3079" s="7">
        <v>105</v>
      </c>
      <c r="F3079" t="s">
        <v>357</v>
      </c>
      <c r="G3079" t="s">
        <v>159</v>
      </c>
      <c r="H3079" t="s">
        <v>160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5489</v>
      </c>
      <c r="O3079" s="10" t="s">
        <v>8332</v>
      </c>
      <c r="P3079" t="s">
        <v>8372</v>
      </c>
    </row>
    <row r="3080" spans="1:16" ht="43.5" hidden="1" x14ac:dyDescent="0.35">
      <c r="A3080">
        <v>3078</v>
      </c>
      <c r="B3080" s="5" t="s">
        <v>6244</v>
      </c>
      <c r="C3080" s="5" t="s">
        <v>6245</v>
      </c>
      <c r="D3080" s="6">
        <v>60000</v>
      </c>
      <c r="E3080" s="7">
        <v>71</v>
      </c>
      <c r="F3080" t="s">
        <v>357</v>
      </c>
      <c r="G3080" t="s">
        <v>17</v>
      </c>
      <c r="H3080" t="s">
        <v>18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5489</v>
      </c>
      <c r="O3080" s="10" t="s">
        <v>8332</v>
      </c>
      <c r="P3080" t="s">
        <v>8372</v>
      </c>
    </row>
    <row r="3081" spans="1:16" ht="43.5" hidden="1" x14ac:dyDescent="0.35">
      <c r="A3081">
        <v>3079</v>
      </c>
      <c r="B3081" s="5" t="s">
        <v>6246</v>
      </c>
      <c r="C3081" s="5" t="s">
        <v>6247</v>
      </c>
      <c r="D3081" s="6">
        <v>1333666</v>
      </c>
      <c r="E3081" s="7">
        <v>11226</v>
      </c>
      <c r="F3081" t="s">
        <v>357</v>
      </c>
      <c r="G3081" t="s">
        <v>17</v>
      </c>
      <c r="H3081" t="s">
        <v>18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5489</v>
      </c>
      <c r="O3081" s="10" t="s">
        <v>8332</v>
      </c>
      <c r="P3081" t="s">
        <v>8372</v>
      </c>
    </row>
    <row r="3082" spans="1:16" ht="43.5" hidden="1" x14ac:dyDescent="0.35">
      <c r="A3082">
        <v>3080</v>
      </c>
      <c r="B3082" s="5" t="s">
        <v>6248</v>
      </c>
      <c r="C3082" s="5" t="s">
        <v>6249</v>
      </c>
      <c r="D3082" s="6">
        <v>2000000</v>
      </c>
      <c r="E3082" s="7">
        <v>376</v>
      </c>
      <c r="F3082" t="s">
        <v>357</v>
      </c>
      <c r="G3082" t="s">
        <v>17</v>
      </c>
      <c r="H3082" t="s">
        <v>18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5489</v>
      </c>
      <c r="O3082" s="10" t="s">
        <v>8332</v>
      </c>
      <c r="P3082" t="s">
        <v>8372</v>
      </c>
    </row>
    <row r="3083" spans="1:16" ht="43.5" hidden="1" x14ac:dyDescent="0.35">
      <c r="A3083">
        <v>3081</v>
      </c>
      <c r="B3083" s="5" t="s">
        <v>6250</v>
      </c>
      <c r="C3083" s="5" t="s">
        <v>6251</v>
      </c>
      <c r="D3083" s="6">
        <v>1000000</v>
      </c>
      <c r="E3083" s="7">
        <v>2103</v>
      </c>
      <c r="F3083" t="s">
        <v>357</v>
      </c>
      <c r="G3083" t="s">
        <v>17</v>
      </c>
      <c r="H3083" t="s">
        <v>18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5489</v>
      </c>
      <c r="O3083" s="10" t="s">
        <v>8332</v>
      </c>
      <c r="P3083" t="s">
        <v>8372</v>
      </c>
    </row>
    <row r="3084" spans="1:16" ht="43.5" hidden="1" x14ac:dyDescent="0.35">
      <c r="A3084">
        <v>3082</v>
      </c>
      <c r="B3084" s="5" t="s">
        <v>6252</v>
      </c>
      <c r="C3084" s="5" t="s">
        <v>6253</v>
      </c>
      <c r="D3084" s="6">
        <v>9000</v>
      </c>
      <c r="E3084" s="7">
        <v>0</v>
      </c>
      <c r="F3084" t="s">
        <v>357</v>
      </c>
      <c r="G3084" t="s">
        <v>17</v>
      </c>
      <c r="H3084" t="s">
        <v>18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5489</v>
      </c>
      <c r="O3084" s="10" t="s">
        <v>8332</v>
      </c>
      <c r="P3084" t="s">
        <v>8372</v>
      </c>
    </row>
    <row r="3085" spans="1:16" ht="58" hidden="1" x14ac:dyDescent="0.35">
      <c r="A3085">
        <v>3083</v>
      </c>
      <c r="B3085" s="5" t="s">
        <v>6254</v>
      </c>
      <c r="C3085" s="5" t="s">
        <v>6255</v>
      </c>
      <c r="D3085" s="6">
        <v>20000</v>
      </c>
      <c r="E3085" s="7">
        <v>56</v>
      </c>
      <c r="F3085" t="s">
        <v>357</v>
      </c>
      <c r="G3085" t="s">
        <v>17</v>
      </c>
      <c r="H3085" t="s">
        <v>18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5489</v>
      </c>
      <c r="O3085" s="10" t="s">
        <v>8332</v>
      </c>
      <c r="P3085" t="s">
        <v>8372</v>
      </c>
    </row>
    <row r="3086" spans="1:16" ht="58" hidden="1" x14ac:dyDescent="0.35">
      <c r="A3086">
        <v>3084</v>
      </c>
      <c r="B3086" s="5" t="s">
        <v>6256</v>
      </c>
      <c r="C3086" s="5" t="s">
        <v>6257</v>
      </c>
      <c r="D3086" s="6">
        <v>4059</v>
      </c>
      <c r="E3086" s="7">
        <v>470</v>
      </c>
      <c r="F3086" t="s">
        <v>357</v>
      </c>
      <c r="G3086" t="s">
        <v>17</v>
      </c>
      <c r="H3086" t="s">
        <v>18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5489</v>
      </c>
      <c r="O3086" s="10" t="s">
        <v>8332</v>
      </c>
      <c r="P3086" t="s">
        <v>8372</v>
      </c>
    </row>
    <row r="3087" spans="1:16" ht="43.5" hidden="1" x14ac:dyDescent="0.35">
      <c r="A3087">
        <v>3085</v>
      </c>
      <c r="B3087" s="5" t="s">
        <v>6258</v>
      </c>
      <c r="C3087" s="5" t="s">
        <v>6259</v>
      </c>
      <c r="D3087" s="6">
        <v>25000</v>
      </c>
      <c r="E3087" s="7">
        <v>610</v>
      </c>
      <c r="F3087" t="s">
        <v>357</v>
      </c>
      <c r="G3087" t="s">
        <v>17</v>
      </c>
      <c r="H3087" t="s">
        <v>18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5489</v>
      </c>
      <c r="O3087" s="10" t="s">
        <v>8332</v>
      </c>
      <c r="P3087" t="s">
        <v>8372</v>
      </c>
    </row>
    <row r="3088" spans="1:16" ht="58" hidden="1" x14ac:dyDescent="0.35">
      <c r="A3088">
        <v>3086</v>
      </c>
      <c r="B3088" s="5" t="s">
        <v>6260</v>
      </c>
      <c r="C3088" s="5" t="s">
        <v>6261</v>
      </c>
      <c r="D3088" s="6">
        <v>20000</v>
      </c>
      <c r="E3088" s="7">
        <v>50</v>
      </c>
      <c r="F3088" t="s">
        <v>357</v>
      </c>
      <c r="G3088" t="s">
        <v>1224</v>
      </c>
      <c r="H3088" t="s">
        <v>55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5489</v>
      </c>
      <c r="O3088" s="10" t="s">
        <v>8332</v>
      </c>
      <c r="P3088" t="s">
        <v>8372</v>
      </c>
    </row>
    <row r="3089" spans="1:16" ht="43.5" hidden="1" x14ac:dyDescent="0.35">
      <c r="A3089">
        <v>3087</v>
      </c>
      <c r="B3089" s="5" t="s">
        <v>6262</v>
      </c>
      <c r="C3089" s="5" t="s">
        <v>6263</v>
      </c>
      <c r="D3089" s="6">
        <v>20000</v>
      </c>
      <c r="E3089" s="7">
        <v>125</v>
      </c>
      <c r="F3089" t="s">
        <v>357</v>
      </c>
      <c r="G3089" t="s">
        <v>17</v>
      </c>
      <c r="H3089" t="s">
        <v>18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5489</v>
      </c>
      <c r="O3089" s="10" t="s">
        <v>8332</v>
      </c>
      <c r="P3089" t="s">
        <v>8372</v>
      </c>
    </row>
    <row r="3090" spans="1:16" ht="43.5" hidden="1" x14ac:dyDescent="0.35">
      <c r="A3090">
        <v>3088</v>
      </c>
      <c r="B3090" s="5" t="s">
        <v>6264</v>
      </c>
      <c r="C3090" s="5" t="s">
        <v>6265</v>
      </c>
      <c r="D3090" s="6">
        <v>65000</v>
      </c>
      <c r="E3090" s="7">
        <v>126</v>
      </c>
      <c r="F3090" t="s">
        <v>357</v>
      </c>
      <c r="G3090" t="s">
        <v>17</v>
      </c>
      <c r="H3090" t="s">
        <v>18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5489</v>
      </c>
      <c r="O3090" s="10" t="s">
        <v>8332</v>
      </c>
      <c r="P3090" t="s">
        <v>8372</v>
      </c>
    </row>
    <row r="3091" spans="1:16" ht="43.5" hidden="1" x14ac:dyDescent="0.35">
      <c r="A3091">
        <v>3089</v>
      </c>
      <c r="B3091" s="5" t="s">
        <v>6266</v>
      </c>
      <c r="C3091" s="5" t="s">
        <v>6267</v>
      </c>
      <c r="D3091" s="6">
        <v>25000</v>
      </c>
      <c r="E3091" s="7">
        <v>5854</v>
      </c>
      <c r="F3091" t="s">
        <v>357</v>
      </c>
      <c r="G3091" t="s">
        <v>17</v>
      </c>
      <c r="H3091" t="s">
        <v>18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5489</v>
      </c>
      <c r="O3091" s="10" t="s">
        <v>8332</v>
      </c>
      <c r="P3091" t="s">
        <v>8372</v>
      </c>
    </row>
    <row r="3092" spans="1:16" ht="43.5" hidden="1" x14ac:dyDescent="0.35">
      <c r="A3092">
        <v>3090</v>
      </c>
      <c r="B3092" s="5" t="s">
        <v>6268</v>
      </c>
      <c r="C3092" s="5" t="s">
        <v>6269</v>
      </c>
      <c r="D3092" s="6">
        <v>225000</v>
      </c>
      <c r="E3092" s="7">
        <v>11432</v>
      </c>
      <c r="F3092" t="s">
        <v>357</v>
      </c>
      <c r="G3092" t="s">
        <v>17</v>
      </c>
      <c r="H3092" t="s">
        <v>18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5489</v>
      </c>
      <c r="O3092" s="10" t="s">
        <v>8332</v>
      </c>
      <c r="P3092" t="s">
        <v>8372</v>
      </c>
    </row>
    <row r="3093" spans="1:16" ht="58" hidden="1" x14ac:dyDescent="0.35">
      <c r="A3093">
        <v>3091</v>
      </c>
      <c r="B3093" s="5" t="s">
        <v>6270</v>
      </c>
      <c r="C3093" s="5" t="s">
        <v>6271</v>
      </c>
      <c r="D3093" s="6">
        <v>5000</v>
      </c>
      <c r="E3093" s="7">
        <v>796</v>
      </c>
      <c r="F3093" t="s">
        <v>357</v>
      </c>
      <c r="G3093" t="s">
        <v>17</v>
      </c>
      <c r="H3093" t="s">
        <v>18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5489</v>
      </c>
      <c r="O3093" s="10" t="s">
        <v>8332</v>
      </c>
      <c r="P3093" t="s">
        <v>8372</v>
      </c>
    </row>
    <row r="3094" spans="1:16" ht="43.5" hidden="1" x14ac:dyDescent="0.35">
      <c r="A3094">
        <v>3092</v>
      </c>
      <c r="B3094" s="5" t="s">
        <v>6272</v>
      </c>
      <c r="C3094" s="5" t="s">
        <v>6273</v>
      </c>
      <c r="D3094" s="6">
        <v>100000</v>
      </c>
      <c r="E3094" s="7">
        <v>1183.19</v>
      </c>
      <c r="F3094" t="s">
        <v>357</v>
      </c>
      <c r="G3094" t="s">
        <v>17</v>
      </c>
      <c r="H3094" t="s">
        <v>18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5489</v>
      </c>
      <c r="O3094" s="10" t="s">
        <v>8332</v>
      </c>
      <c r="P3094" t="s">
        <v>8372</v>
      </c>
    </row>
    <row r="3095" spans="1:16" ht="58" hidden="1" x14ac:dyDescent="0.35">
      <c r="A3095">
        <v>3093</v>
      </c>
      <c r="B3095" s="5" t="s">
        <v>6274</v>
      </c>
      <c r="C3095" s="5" t="s">
        <v>6275</v>
      </c>
      <c r="D3095" s="6">
        <v>4000</v>
      </c>
      <c r="E3095" s="7">
        <v>910</v>
      </c>
      <c r="F3095" t="s">
        <v>357</v>
      </c>
      <c r="G3095" t="s">
        <v>159</v>
      </c>
      <c r="H3095" t="s">
        <v>160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5489</v>
      </c>
      <c r="O3095" s="10" t="s">
        <v>8332</v>
      </c>
      <c r="P3095" t="s">
        <v>8372</v>
      </c>
    </row>
    <row r="3096" spans="1:16" ht="43.5" hidden="1" x14ac:dyDescent="0.35">
      <c r="A3096">
        <v>3094</v>
      </c>
      <c r="B3096" s="5" t="s">
        <v>6276</v>
      </c>
      <c r="C3096" s="5" t="s">
        <v>6277</v>
      </c>
      <c r="D3096" s="6">
        <v>100000</v>
      </c>
      <c r="E3096" s="7">
        <v>25</v>
      </c>
      <c r="F3096" t="s">
        <v>357</v>
      </c>
      <c r="G3096" t="s">
        <v>17</v>
      </c>
      <c r="H3096" t="s">
        <v>18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5489</v>
      </c>
      <c r="O3096" s="10" t="s">
        <v>8332</v>
      </c>
      <c r="P3096" t="s">
        <v>8372</v>
      </c>
    </row>
    <row r="3097" spans="1:16" ht="43.5" hidden="1" x14ac:dyDescent="0.35">
      <c r="A3097">
        <v>3095</v>
      </c>
      <c r="B3097" s="5" t="s">
        <v>6278</v>
      </c>
      <c r="C3097" s="5" t="s">
        <v>6279</v>
      </c>
      <c r="D3097" s="6">
        <v>14920</v>
      </c>
      <c r="E3097" s="7">
        <v>50</v>
      </c>
      <c r="F3097" t="s">
        <v>357</v>
      </c>
      <c r="G3097" t="s">
        <v>17</v>
      </c>
      <c r="H3097" t="s">
        <v>18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5489</v>
      </c>
      <c r="O3097" s="10" t="s">
        <v>8332</v>
      </c>
      <c r="P3097" t="s">
        <v>8372</v>
      </c>
    </row>
    <row r="3098" spans="1:16" ht="43.5" hidden="1" x14ac:dyDescent="0.35">
      <c r="A3098">
        <v>3096</v>
      </c>
      <c r="B3098" s="5" t="s">
        <v>6280</v>
      </c>
      <c r="C3098" s="5" t="s">
        <v>6281</v>
      </c>
      <c r="D3098" s="6">
        <v>20000</v>
      </c>
      <c r="E3098" s="7">
        <v>795</v>
      </c>
      <c r="F3098" t="s">
        <v>357</v>
      </c>
      <c r="G3098" t="s">
        <v>17</v>
      </c>
      <c r="H3098" t="s">
        <v>18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5489</v>
      </c>
      <c r="O3098" s="10" t="s">
        <v>8332</v>
      </c>
      <c r="P3098" t="s">
        <v>8372</v>
      </c>
    </row>
    <row r="3099" spans="1:16" ht="43.5" hidden="1" x14ac:dyDescent="0.35">
      <c r="A3099">
        <v>3097</v>
      </c>
      <c r="B3099" s="5" t="s">
        <v>6282</v>
      </c>
      <c r="C3099" s="5" t="s">
        <v>6283</v>
      </c>
      <c r="D3099" s="6">
        <v>10000</v>
      </c>
      <c r="E3099" s="7">
        <v>1715</v>
      </c>
      <c r="F3099" t="s">
        <v>357</v>
      </c>
      <c r="G3099" t="s">
        <v>24</v>
      </c>
      <c r="H3099" t="s">
        <v>25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5489</v>
      </c>
      <c r="O3099" s="10" t="s">
        <v>8332</v>
      </c>
      <c r="P3099" t="s">
        <v>8372</v>
      </c>
    </row>
    <row r="3100" spans="1:16" ht="58" hidden="1" x14ac:dyDescent="0.35">
      <c r="A3100">
        <v>3098</v>
      </c>
      <c r="B3100" s="5" t="s">
        <v>6284</v>
      </c>
      <c r="C3100" s="5" t="s">
        <v>6285</v>
      </c>
      <c r="D3100" s="6">
        <v>48725</v>
      </c>
      <c r="E3100" s="7">
        <v>1758</v>
      </c>
      <c r="F3100" t="s">
        <v>357</v>
      </c>
      <c r="G3100" t="s">
        <v>17</v>
      </c>
      <c r="H3100" t="s">
        <v>18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5489</v>
      </c>
      <c r="O3100" s="10" t="s">
        <v>8332</v>
      </c>
      <c r="P3100" t="s">
        <v>8372</v>
      </c>
    </row>
    <row r="3101" spans="1:16" ht="43.5" hidden="1" x14ac:dyDescent="0.35">
      <c r="A3101">
        <v>3099</v>
      </c>
      <c r="B3101" s="5" t="s">
        <v>6286</v>
      </c>
      <c r="C3101" s="5" t="s">
        <v>6287</v>
      </c>
      <c r="D3101" s="6">
        <v>2000</v>
      </c>
      <c r="E3101" s="7">
        <v>278</v>
      </c>
      <c r="F3101" t="s">
        <v>357</v>
      </c>
      <c r="G3101" t="s">
        <v>17</v>
      </c>
      <c r="H3101" t="s">
        <v>18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5489</v>
      </c>
      <c r="O3101" s="10" t="s">
        <v>8332</v>
      </c>
      <c r="P3101" t="s">
        <v>8372</v>
      </c>
    </row>
    <row r="3102" spans="1:16" ht="43.5" hidden="1" x14ac:dyDescent="0.35">
      <c r="A3102">
        <v>3100</v>
      </c>
      <c r="B3102" s="5" t="s">
        <v>6288</v>
      </c>
      <c r="C3102" s="5" t="s">
        <v>6289</v>
      </c>
      <c r="D3102" s="6">
        <v>12000</v>
      </c>
      <c r="E3102" s="7">
        <v>1827</v>
      </c>
      <c r="F3102" t="s">
        <v>357</v>
      </c>
      <c r="G3102" t="s">
        <v>17</v>
      </c>
      <c r="H3102" t="s">
        <v>18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5489</v>
      </c>
      <c r="O3102" s="10" t="s">
        <v>8332</v>
      </c>
      <c r="P3102" t="s">
        <v>8372</v>
      </c>
    </row>
    <row r="3103" spans="1:16" ht="58" hidden="1" x14ac:dyDescent="0.35">
      <c r="A3103">
        <v>3101</v>
      </c>
      <c r="B3103" s="5" t="s">
        <v>6290</v>
      </c>
      <c r="C3103" s="5" t="s">
        <v>6291</v>
      </c>
      <c r="D3103" s="6">
        <v>2500</v>
      </c>
      <c r="E3103" s="7">
        <v>300</v>
      </c>
      <c r="F3103" t="s">
        <v>357</v>
      </c>
      <c r="G3103" t="s">
        <v>179</v>
      </c>
      <c r="H3103" t="s">
        <v>55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5489</v>
      </c>
      <c r="O3103" s="10" t="s">
        <v>8332</v>
      </c>
      <c r="P3103" t="s">
        <v>8372</v>
      </c>
    </row>
    <row r="3104" spans="1:16" ht="58" hidden="1" x14ac:dyDescent="0.35">
      <c r="A3104">
        <v>3102</v>
      </c>
      <c r="B3104" s="5" t="s">
        <v>6292</v>
      </c>
      <c r="C3104" s="5" t="s">
        <v>6293</v>
      </c>
      <c r="D3104" s="6">
        <v>16000</v>
      </c>
      <c r="E3104" s="7">
        <v>6258</v>
      </c>
      <c r="F3104" t="s">
        <v>357</v>
      </c>
      <c r="G3104" t="s">
        <v>24</v>
      </c>
      <c r="H3104" t="s">
        <v>25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5489</v>
      </c>
      <c r="O3104" s="10" t="s">
        <v>8332</v>
      </c>
      <c r="P3104" t="s">
        <v>8372</v>
      </c>
    </row>
    <row r="3105" spans="1:16" ht="29" hidden="1" x14ac:dyDescent="0.35">
      <c r="A3105">
        <v>3103</v>
      </c>
      <c r="B3105" s="5" t="s">
        <v>6294</v>
      </c>
      <c r="C3105" s="5" t="s">
        <v>6295</v>
      </c>
      <c r="D3105" s="6">
        <v>4100</v>
      </c>
      <c r="E3105" s="7">
        <v>11</v>
      </c>
      <c r="F3105" t="s">
        <v>357</v>
      </c>
      <c r="G3105" t="s">
        <v>17</v>
      </c>
      <c r="H3105" t="s">
        <v>18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5489</v>
      </c>
      <c r="O3105" s="10" t="s">
        <v>8332</v>
      </c>
      <c r="P3105" t="s">
        <v>8372</v>
      </c>
    </row>
    <row r="3106" spans="1:16" ht="43.5" hidden="1" x14ac:dyDescent="0.35">
      <c r="A3106">
        <v>3104</v>
      </c>
      <c r="B3106" s="5" t="s">
        <v>6296</v>
      </c>
      <c r="C3106" s="5" t="s">
        <v>6297</v>
      </c>
      <c r="D3106" s="6">
        <v>4000</v>
      </c>
      <c r="E3106" s="7">
        <v>1185</v>
      </c>
      <c r="F3106" t="s">
        <v>357</v>
      </c>
      <c r="G3106" t="s">
        <v>50</v>
      </c>
      <c r="H3106" t="s">
        <v>51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5489</v>
      </c>
      <c r="O3106" s="10" t="s">
        <v>8332</v>
      </c>
      <c r="P3106" t="s">
        <v>8372</v>
      </c>
    </row>
    <row r="3107" spans="1:16" ht="43.5" hidden="1" x14ac:dyDescent="0.35">
      <c r="A3107">
        <v>3105</v>
      </c>
      <c r="B3107" s="5" t="s">
        <v>6298</v>
      </c>
      <c r="C3107" s="5" t="s">
        <v>6299</v>
      </c>
      <c r="D3107" s="6">
        <v>5845</v>
      </c>
      <c r="E3107" s="7">
        <v>2476</v>
      </c>
      <c r="F3107" t="s">
        <v>357</v>
      </c>
      <c r="G3107" t="s">
        <v>17</v>
      </c>
      <c r="H3107" t="s">
        <v>18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5489</v>
      </c>
      <c r="O3107" s="10" t="s">
        <v>8332</v>
      </c>
      <c r="P3107" t="s">
        <v>8372</v>
      </c>
    </row>
    <row r="3108" spans="1:16" ht="58" hidden="1" x14ac:dyDescent="0.35">
      <c r="A3108">
        <v>3106</v>
      </c>
      <c r="B3108" s="5" t="s">
        <v>6300</v>
      </c>
      <c r="C3108" s="5" t="s">
        <v>6301</v>
      </c>
      <c r="D3108" s="6">
        <v>1000</v>
      </c>
      <c r="E3108" s="7">
        <v>41</v>
      </c>
      <c r="F3108" t="s">
        <v>357</v>
      </c>
      <c r="G3108" t="s">
        <v>24</v>
      </c>
      <c r="H3108" t="s">
        <v>25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5489</v>
      </c>
      <c r="O3108" s="10" t="s">
        <v>8332</v>
      </c>
      <c r="P3108" t="s">
        <v>8372</v>
      </c>
    </row>
    <row r="3109" spans="1:16" ht="43.5" hidden="1" x14ac:dyDescent="0.35">
      <c r="A3109">
        <v>3107</v>
      </c>
      <c r="B3109" s="5" t="s">
        <v>6302</v>
      </c>
      <c r="C3109" s="5" t="s">
        <v>6303</v>
      </c>
      <c r="D3109" s="6">
        <v>40000</v>
      </c>
      <c r="E3109" s="7">
        <v>7905</v>
      </c>
      <c r="F3109" t="s">
        <v>357</v>
      </c>
      <c r="G3109" t="s">
        <v>17</v>
      </c>
      <c r="H3109" t="s">
        <v>18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5489</v>
      </c>
      <c r="O3109" s="10" t="s">
        <v>8332</v>
      </c>
      <c r="P3109" t="s">
        <v>8372</v>
      </c>
    </row>
    <row r="3110" spans="1:16" hidden="1" x14ac:dyDescent="0.35">
      <c r="A3110">
        <v>3108</v>
      </c>
      <c r="B3110" s="5" t="s">
        <v>6304</v>
      </c>
      <c r="C3110" s="5" t="s">
        <v>6305</v>
      </c>
      <c r="D3110" s="6">
        <v>50000</v>
      </c>
      <c r="E3110" s="7">
        <v>26</v>
      </c>
      <c r="F3110" t="s">
        <v>357</v>
      </c>
      <c r="G3110" t="s">
        <v>17</v>
      </c>
      <c r="H3110" t="s">
        <v>18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5489</v>
      </c>
      <c r="O3110" s="10" t="s">
        <v>8332</v>
      </c>
      <c r="P3110" t="s">
        <v>8372</v>
      </c>
    </row>
    <row r="3111" spans="1:16" ht="43.5" hidden="1" x14ac:dyDescent="0.35">
      <c r="A3111">
        <v>3109</v>
      </c>
      <c r="B3111" s="5" t="s">
        <v>6306</v>
      </c>
      <c r="C3111" s="5" t="s">
        <v>6307</v>
      </c>
      <c r="D3111" s="6">
        <v>26500</v>
      </c>
      <c r="E3111" s="7">
        <v>6633</v>
      </c>
      <c r="F3111" t="s">
        <v>357</v>
      </c>
      <c r="G3111" t="s">
        <v>17</v>
      </c>
      <c r="H3111" t="s">
        <v>18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5489</v>
      </c>
      <c r="O3111" s="10" t="s">
        <v>8332</v>
      </c>
      <c r="P3111" t="s">
        <v>8372</v>
      </c>
    </row>
    <row r="3112" spans="1:16" ht="43.5" hidden="1" x14ac:dyDescent="0.35">
      <c r="A3112">
        <v>3110</v>
      </c>
      <c r="B3112" s="5" t="s">
        <v>6308</v>
      </c>
      <c r="C3112" s="5" t="s">
        <v>6309</v>
      </c>
      <c r="D3112" s="6">
        <v>25000</v>
      </c>
      <c r="E3112" s="7">
        <v>10</v>
      </c>
      <c r="F3112" t="s">
        <v>357</v>
      </c>
      <c r="G3112" t="s">
        <v>17</v>
      </c>
      <c r="H3112" t="s">
        <v>18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5489</v>
      </c>
      <c r="O3112" s="10" t="s">
        <v>8332</v>
      </c>
      <c r="P3112" t="s">
        <v>8372</v>
      </c>
    </row>
    <row r="3113" spans="1:16" ht="43.5" hidden="1" x14ac:dyDescent="0.35">
      <c r="A3113">
        <v>3111</v>
      </c>
      <c r="B3113" s="5" t="s">
        <v>6310</v>
      </c>
      <c r="C3113" s="5" t="s">
        <v>6311</v>
      </c>
      <c r="D3113" s="6">
        <v>20000</v>
      </c>
      <c r="E3113" s="7">
        <v>5328</v>
      </c>
      <c r="F3113" t="s">
        <v>357</v>
      </c>
      <c r="G3113" t="s">
        <v>17</v>
      </c>
      <c r="H3113" t="s">
        <v>18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5489</v>
      </c>
      <c r="O3113" s="10" t="s">
        <v>8332</v>
      </c>
      <c r="P3113" t="s">
        <v>8372</v>
      </c>
    </row>
    <row r="3114" spans="1:16" ht="43.5" hidden="1" x14ac:dyDescent="0.35">
      <c r="A3114">
        <v>3112</v>
      </c>
      <c r="B3114" s="5" t="s">
        <v>6312</v>
      </c>
      <c r="C3114" s="5" t="s">
        <v>6313</v>
      </c>
      <c r="D3114" s="6">
        <v>11000</v>
      </c>
      <c r="E3114" s="7">
        <v>521</v>
      </c>
      <c r="F3114" t="s">
        <v>357</v>
      </c>
      <c r="G3114" t="s">
        <v>17</v>
      </c>
      <c r="H3114" t="s">
        <v>18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5489</v>
      </c>
      <c r="O3114" s="10" t="s">
        <v>8332</v>
      </c>
      <c r="P3114" t="s">
        <v>8372</v>
      </c>
    </row>
    <row r="3115" spans="1:16" ht="43.5" hidden="1" x14ac:dyDescent="0.35">
      <c r="A3115">
        <v>3113</v>
      </c>
      <c r="B3115" s="5" t="s">
        <v>6314</v>
      </c>
      <c r="C3115" s="5" t="s">
        <v>6315</v>
      </c>
      <c r="D3115" s="6">
        <v>109225</v>
      </c>
      <c r="E3115" s="7">
        <v>4635</v>
      </c>
      <c r="F3115" t="s">
        <v>357</v>
      </c>
      <c r="G3115" t="s">
        <v>17</v>
      </c>
      <c r="H3115" t="s">
        <v>18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5489</v>
      </c>
      <c r="O3115" s="10" t="s">
        <v>8332</v>
      </c>
      <c r="P3115" t="s">
        <v>8372</v>
      </c>
    </row>
    <row r="3116" spans="1:16" ht="43.5" hidden="1" x14ac:dyDescent="0.35">
      <c r="A3116">
        <v>3114</v>
      </c>
      <c r="B3116" s="5" t="s">
        <v>6316</v>
      </c>
      <c r="C3116" s="5" t="s">
        <v>6317</v>
      </c>
      <c r="D3116" s="6">
        <v>75000</v>
      </c>
      <c r="E3116" s="7">
        <v>0</v>
      </c>
      <c r="F3116" t="s">
        <v>357</v>
      </c>
      <c r="G3116" t="s">
        <v>17</v>
      </c>
      <c r="H3116" t="s">
        <v>18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5489</v>
      </c>
      <c r="O3116" s="10" t="s">
        <v>8332</v>
      </c>
      <c r="P3116" t="s">
        <v>8372</v>
      </c>
    </row>
    <row r="3117" spans="1:16" ht="43.5" hidden="1" x14ac:dyDescent="0.35">
      <c r="A3117">
        <v>3115</v>
      </c>
      <c r="B3117" s="5" t="s">
        <v>6318</v>
      </c>
      <c r="C3117" s="5" t="s">
        <v>6319</v>
      </c>
      <c r="D3117" s="6">
        <v>10000</v>
      </c>
      <c r="E3117" s="7">
        <v>300</v>
      </c>
      <c r="F3117" t="s">
        <v>357</v>
      </c>
      <c r="G3117" t="s">
        <v>476</v>
      </c>
      <c r="H3117" t="s">
        <v>477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5489</v>
      </c>
      <c r="O3117" s="10" t="s">
        <v>8332</v>
      </c>
      <c r="P3117" t="s">
        <v>8372</v>
      </c>
    </row>
    <row r="3118" spans="1:16" ht="43.5" hidden="1" x14ac:dyDescent="0.35">
      <c r="A3118">
        <v>3116</v>
      </c>
      <c r="B3118" s="5" t="s">
        <v>6320</v>
      </c>
      <c r="C3118" s="5" t="s">
        <v>6321</v>
      </c>
      <c r="D3118" s="6">
        <v>750</v>
      </c>
      <c r="E3118" s="7">
        <v>430</v>
      </c>
      <c r="F3118" t="s">
        <v>357</v>
      </c>
      <c r="G3118" t="s">
        <v>17</v>
      </c>
      <c r="H3118" t="s">
        <v>18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5489</v>
      </c>
      <c r="O3118" s="10" t="s">
        <v>8332</v>
      </c>
      <c r="P3118" t="s">
        <v>8372</v>
      </c>
    </row>
    <row r="3119" spans="1:16" ht="43.5" hidden="1" x14ac:dyDescent="0.35">
      <c r="A3119">
        <v>3117</v>
      </c>
      <c r="B3119" s="5" t="s">
        <v>6322</v>
      </c>
      <c r="C3119" s="5" t="s">
        <v>6323</v>
      </c>
      <c r="D3119" s="6">
        <v>1000</v>
      </c>
      <c r="E3119" s="7">
        <v>1</v>
      </c>
      <c r="F3119" t="s">
        <v>357</v>
      </c>
      <c r="G3119" t="s">
        <v>24</v>
      </c>
      <c r="H3119" t="s">
        <v>25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5489</v>
      </c>
      <c r="O3119" s="10" t="s">
        <v>8332</v>
      </c>
      <c r="P3119" t="s">
        <v>8372</v>
      </c>
    </row>
    <row r="3120" spans="1:16" ht="29" hidden="1" x14ac:dyDescent="0.35">
      <c r="A3120">
        <v>3118</v>
      </c>
      <c r="B3120" s="5" t="s">
        <v>6324</v>
      </c>
      <c r="C3120" s="5" t="s">
        <v>6325</v>
      </c>
      <c r="D3120" s="6">
        <v>500000</v>
      </c>
      <c r="E3120" s="7">
        <v>1550</v>
      </c>
      <c r="F3120" t="s">
        <v>357</v>
      </c>
      <c r="G3120" t="s">
        <v>476</v>
      </c>
      <c r="H3120" t="s">
        <v>477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5489</v>
      </c>
      <c r="O3120" s="10" t="s">
        <v>8332</v>
      </c>
      <c r="P3120" t="s">
        <v>8372</v>
      </c>
    </row>
    <row r="3121" spans="1:16" ht="58" hidden="1" x14ac:dyDescent="0.35">
      <c r="A3121">
        <v>3119</v>
      </c>
      <c r="B3121" s="5" t="s">
        <v>6326</v>
      </c>
      <c r="C3121" s="5" t="s">
        <v>6327</v>
      </c>
      <c r="D3121" s="6">
        <v>10000</v>
      </c>
      <c r="E3121" s="7">
        <v>5</v>
      </c>
      <c r="F3121" t="s">
        <v>357</v>
      </c>
      <c r="G3121" t="s">
        <v>17</v>
      </c>
      <c r="H3121" t="s">
        <v>18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5489</v>
      </c>
      <c r="O3121" s="10" t="s">
        <v>8332</v>
      </c>
      <c r="P3121" t="s">
        <v>8372</v>
      </c>
    </row>
    <row r="3122" spans="1:16" ht="43.5" hidden="1" x14ac:dyDescent="0.35">
      <c r="A3122">
        <v>3120</v>
      </c>
      <c r="B3122" s="5" t="s">
        <v>6328</v>
      </c>
      <c r="C3122" s="5" t="s">
        <v>6329</v>
      </c>
      <c r="D3122" s="6">
        <v>1300000</v>
      </c>
      <c r="E3122" s="7">
        <v>128</v>
      </c>
      <c r="F3122" t="s">
        <v>357</v>
      </c>
      <c r="G3122" t="s">
        <v>387</v>
      </c>
      <c r="H3122" t="s">
        <v>55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5489</v>
      </c>
      <c r="O3122" s="10" t="s">
        <v>8332</v>
      </c>
      <c r="P3122" t="s">
        <v>8372</v>
      </c>
    </row>
    <row r="3123" spans="1:16" ht="29" hidden="1" x14ac:dyDescent="0.35">
      <c r="A3123">
        <v>3121</v>
      </c>
      <c r="B3123" s="5" t="s">
        <v>6330</v>
      </c>
      <c r="C3123" s="5" t="s">
        <v>6331</v>
      </c>
      <c r="D3123" s="6">
        <v>1500</v>
      </c>
      <c r="E3123" s="7">
        <v>10</v>
      </c>
      <c r="F3123" t="s">
        <v>272</v>
      </c>
      <c r="G3123" t="s">
        <v>159</v>
      </c>
      <c r="H3123" t="s">
        <v>160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5489</v>
      </c>
      <c r="O3123" s="10" t="s">
        <v>8332</v>
      </c>
      <c r="P3123" t="s">
        <v>8372</v>
      </c>
    </row>
    <row r="3124" spans="1:16" hidden="1" x14ac:dyDescent="0.35">
      <c r="A3124">
        <v>3122</v>
      </c>
      <c r="B3124" s="5" t="s">
        <v>6332</v>
      </c>
      <c r="C3124" s="5" t="s">
        <v>6333</v>
      </c>
      <c r="D3124" s="6">
        <v>199</v>
      </c>
      <c r="E3124" s="7">
        <v>116</v>
      </c>
      <c r="F3124" t="s">
        <v>272</v>
      </c>
      <c r="G3124" t="s">
        <v>17</v>
      </c>
      <c r="H3124" t="s">
        <v>18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5489</v>
      </c>
      <c r="O3124" s="10" t="s">
        <v>8332</v>
      </c>
      <c r="P3124" t="s">
        <v>8372</v>
      </c>
    </row>
    <row r="3125" spans="1:16" ht="43.5" hidden="1" x14ac:dyDescent="0.35">
      <c r="A3125">
        <v>3123</v>
      </c>
      <c r="B3125" s="5" t="s">
        <v>6334</v>
      </c>
      <c r="C3125" s="5" t="s">
        <v>6335</v>
      </c>
      <c r="D3125" s="6">
        <v>125000</v>
      </c>
      <c r="E3125" s="7">
        <v>85192</v>
      </c>
      <c r="F3125" t="s">
        <v>272</v>
      </c>
      <c r="G3125" t="s">
        <v>17</v>
      </c>
      <c r="H3125" t="s">
        <v>18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5489</v>
      </c>
      <c r="O3125" s="10" t="s">
        <v>8332</v>
      </c>
      <c r="P3125" t="s">
        <v>8372</v>
      </c>
    </row>
    <row r="3126" spans="1:16" ht="43.5" hidden="1" x14ac:dyDescent="0.35">
      <c r="A3126">
        <v>3124</v>
      </c>
      <c r="B3126" s="5" t="s">
        <v>6336</v>
      </c>
      <c r="C3126" s="5" t="s">
        <v>6337</v>
      </c>
      <c r="D3126" s="6">
        <v>800000</v>
      </c>
      <c r="E3126" s="7">
        <v>26</v>
      </c>
      <c r="F3126" t="s">
        <v>272</v>
      </c>
      <c r="G3126" t="s">
        <v>17</v>
      </c>
      <c r="H3126" t="s">
        <v>18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5489</v>
      </c>
      <c r="O3126" s="10" t="s">
        <v>8332</v>
      </c>
      <c r="P3126" t="s">
        <v>8372</v>
      </c>
    </row>
    <row r="3127" spans="1:16" hidden="1" x14ac:dyDescent="0.35">
      <c r="A3127">
        <v>3125</v>
      </c>
      <c r="B3127" s="5" t="s">
        <v>6338</v>
      </c>
      <c r="C3127" s="5" t="s">
        <v>6339</v>
      </c>
      <c r="D3127" s="6">
        <v>1500000</v>
      </c>
      <c r="E3127" s="7">
        <v>0</v>
      </c>
      <c r="F3127" t="s">
        <v>272</v>
      </c>
      <c r="G3127" t="s">
        <v>17</v>
      </c>
      <c r="H3127" t="s">
        <v>18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5489</v>
      </c>
      <c r="O3127" s="10" t="s">
        <v>8332</v>
      </c>
      <c r="P3127" t="s">
        <v>8372</v>
      </c>
    </row>
    <row r="3128" spans="1:16" ht="72.5" hidden="1" x14ac:dyDescent="0.35">
      <c r="A3128">
        <v>3126</v>
      </c>
      <c r="B3128" s="5" t="s">
        <v>6340</v>
      </c>
      <c r="C3128" s="5" t="s">
        <v>6341</v>
      </c>
      <c r="D3128" s="6">
        <v>25000</v>
      </c>
      <c r="E3128" s="7">
        <v>1040</v>
      </c>
      <c r="F3128" t="s">
        <v>272</v>
      </c>
      <c r="G3128" t="s">
        <v>17</v>
      </c>
      <c r="H3128" t="s">
        <v>18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5489</v>
      </c>
      <c r="O3128" s="10" t="s">
        <v>8332</v>
      </c>
      <c r="P3128" t="s">
        <v>8372</v>
      </c>
    </row>
    <row r="3129" spans="1:16" ht="43.5" hidden="1" x14ac:dyDescent="0.35">
      <c r="A3129">
        <v>3127</v>
      </c>
      <c r="B3129" s="5" t="s">
        <v>6342</v>
      </c>
      <c r="C3129" s="5" t="s">
        <v>6343</v>
      </c>
      <c r="D3129" s="6">
        <v>100000</v>
      </c>
      <c r="E3129" s="7">
        <v>0</v>
      </c>
      <c r="F3129" t="s">
        <v>272</v>
      </c>
      <c r="G3129" t="s">
        <v>17</v>
      </c>
      <c r="H3129" t="s">
        <v>18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5489</v>
      </c>
      <c r="O3129" s="10" t="s">
        <v>8332</v>
      </c>
      <c r="P3129" t="s">
        <v>8372</v>
      </c>
    </row>
    <row r="3130" spans="1:16" ht="43.5" x14ac:dyDescent="0.35">
      <c r="A3130">
        <v>3128</v>
      </c>
      <c r="B3130" s="5" t="s">
        <v>6344</v>
      </c>
      <c r="C3130" s="5" t="s">
        <v>6345</v>
      </c>
      <c r="D3130" s="6">
        <v>15000</v>
      </c>
      <c r="E3130" s="7">
        <v>16291</v>
      </c>
      <c r="F3130" t="s">
        <v>3438</v>
      </c>
      <c r="G3130" t="s">
        <v>17</v>
      </c>
      <c r="H3130" t="s">
        <v>18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1086</v>
      </c>
      <c r="O3130" s="10" t="s">
        <v>8332</v>
      </c>
      <c r="P3130" t="s">
        <v>8333</v>
      </c>
    </row>
    <row r="3131" spans="1:16" ht="58" x14ac:dyDescent="0.35">
      <c r="A3131">
        <v>3129</v>
      </c>
      <c r="B3131" s="5" t="s">
        <v>6346</v>
      </c>
      <c r="C3131" s="5" t="s">
        <v>6347</v>
      </c>
      <c r="D3131" s="6">
        <v>1250</v>
      </c>
      <c r="E3131" s="7">
        <v>10</v>
      </c>
      <c r="F3131" t="s">
        <v>3438</v>
      </c>
      <c r="G3131" t="s">
        <v>17</v>
      </c>
      <c r="H3131" t="s">
        <v>18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1086</v>
      </c>
      <c r="O3131" s="10" t="s">
        <v>8332</v>
      </c>
      <c r="P3131" t="s">
        <v>8333</v>
      </c>
    </row>
    <row r="3132" spans="1:16" ht="43.5" x14ac:dyDescent="0.35">
      <c r="A3132">
        <v>3130</v>
      </c>
      <c r="B3132" s="5" t="s">
        <v>6348</v>
      </c>
      <c r="C3132" s="5" t="s">
        <v>6349</v>
      </c>
      <c r="D3132" s="6">
        <v>10000</v>
      </c>
      <c r="E3132" s="7">
        <v>375</v>
      </c>
      <c r="F3132" t="s">
        <v>3438</v>
      </c>
      <c r="G3132" t="s">
        <v>17</v>
      </c>
      <c r="H3132" t="s">
        <v>18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1086</v>
      </c>
      <c r="O3132" s="10" t="s">
        <v>8332</v>
      </c>
      <c r="P3132" t="s">
        <v>8333</v>
      </c>
    </row>
    <row r="3133" spans="1:16" ht="29" x14ac:dyDescent="0.35">
      <c r="A3133">
        <v>3131</v>
      </c>
      <c r="B3133" s="5" t="s">
        <v>6350</v>
      </c>
      <c r="C3133" s="5" t="s">
        <v>6351</v>
      </c>
      <c r="D3133" s="6">
        <v>4100</v>
      </c>
      <c r="E3133" s="7">
        <v>645</v>
      </c>
      <c r="F3133" t="s">
        <v>3438</v>
      </c>
      <c r="G3133" t="s">
        <v>17</v>
      </c>
      <c r="H3133" t="s">
        <v>18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1086</v>
      </c>
      <c r="O3133" s="10" t="s">
        <v>8332</v>
      </c>
      <c r="P3133" t="s">
        <v>8333</v>
      </c>
    </row>
    <row r="3134" spans="1:16" ht="29" x14ac:dyDescent="0.35">
      <c r="A3134">
        <v>3132</v>
      </c>
      <c r="B3134" s="5" t="s">
        <v>6352</v>
      </c>
      <c r="C3134" s="5" t="s">
        <v>6353</v>
      </c>
      <c r="D3134" s="6">
        <v>30000</v>
      </c>
      <c r="E3134" s="7">
        <v>10</v>
      </c>
      <c r="F3134" t="s">
        <v>3438</v>
      </c>
      <c r="G3134" t="s">
        <v>17</v>
      </c>
      <c r="H3134" t="s">
        <v>18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1086</v>
      </c>
      <c r="O3134" s="10" t="s">
        <v>8332</v>
      </c>
      <c r="P3134" t="s">
        <v>8333</v>
      </c>
    </row>
    <row r="3135" spans="1:16" ht="43.5" x14ac:dyDescent="0.35">
      <c r="A3135">
        <v>3133</v>
      </c>
      <c r="B3135" s="5" t="s">
        <v>6354</v>
      </c>
      <c r="C3135" s="5" t="s">
        <v>6355</v>
      </c>
      <c r="D3135" s="6">
        <v>500</v>
      </c>
      <c r="E3135" s="7">
        <v>540</v>
      </c>
      <c r="F3135" t="s">
        <v>3438</v>
      </c>
      <c r="G3135" t="s">
        <v>24</v>
      </c>
      <c r="H3135" t="s">
        <v>25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1086</v>
      </c>
      <c r="O3135" s="10" t="s">
        <v>8332</v>
      </c>
      <c r="P3135" t="s">
        <v>8333</v>
      </c>
    </row>
    <row r="3136" spans="1:16" ht="58" x14ac:dyDescent="0.35">
      <c r="A3136">
        <v>3134</v>
      </c>
      <c r="B3136" s="5" t="s">
        <v>6356</v>
      </c>
      <c r="C3136" s="5" t="s">
        <v>6357</v>
      </c>
      <c r="D3136" s="6">
        <v>1000</v>
      </c>
      <c r="E3136" s="7">
        <v>225</v>
      </c>
      <c r="F3136" t="s">
        <v>3438</v>
      </c>
      <c r="G3136" t="s">
        <v>24</v>
      </c>
      <c r="H3136" t="s">
        <v>25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1086</v>
      </c>
      <c r="O3136" s="10" t="s">
        <v>8332</v>
      </c>
      <c r="P3136" t="s">
        <v>8333</v>
      </c>
    </row>
    <row r="3137" spans="1:16" ht="43.5" x14ac:dyDescent="0.35">
      <c r="A3137">
        <v>3135</v>
      </c>
      <c r="B3137" s="5" t="s">
        <v>6358</v>
      </c>
      <c r="C3137" s="5" t="s">
        <v>6359</v>
      </c>
      <c r="D3137" s="6">
        <v>777</v>
      </c>
      <c r="E3137" s="7">
        <v>162</v>
      </c>
      <c r="F3137" t="s">
        <v>3438</v>
      </c>
      <c r="G3137" t="s">
        <v>17</v>
      </c>
      <c r="H3137" t="s">
        <v>18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1086</v>
      </c>
      <c r="O3137" s="10" t="s">
        <v>8332</v>
      </c>
      <c r="P3137" t="s">
        <v>8333</v>
      </c>
    </row>
    <row r="3138" spans="1:16" ht="43.5" x14ac:dyDescent="0.35">
      <c r="A3138">
        <v>3136</v>
      </c>
      <c r="B3138" s="5" t="s">
        <v>6360</v>
      </c>
      <c r="C3138" s="5" t="s">
        <v>6361</v>
      </c>
      <c r="D3138" s="6">
        <v>500</v>
      </c>
      <c r="E3138" s="7">
        <v>639</v>
      </c>
      <c r="F3138" t="s">
        <v>3438</v>
      </c>
      <c r="G3138" t="s">
        <v>24</v>
      </c>
      <c r="H3138" t="s">
        <v>25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1086</v>
      </c>
      <c r="O3138" s="10" t="s">
        <v>8332</v>
      </c>
      <c r="P3138" t="s">
        <v>8333</v>
      </c>
    </row>
    <row r="3139" spans="1:16" ht="29" x14ac:dyDescent="0.35">
      <c r="A3139">
        <v>3137</v>
      </c>
      <c r="B3139" s="5" t="s">
        <v>6362</v>
      </c>
      <c r="C3139" s="5" t="s">
        <v>6363</v>
      </c>
      <c r="D3139" s="6">
        <v>1500</v>
      </c>
      <c r="E3139" s="7">
        <v>50</v>
      </c>
      <c r="F3139" t="s">
        <v>3438</v>
      </c>
      <c r="G3139" t="s">
        <v>17</v>
      </c>
      <c r="H3139" t="s">
        <v>18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1086</v>
      </c>
      <c r="O3139" s="10" t="s">
        <v>8332</v>
      </c>
      <c r="P3139" t="s">
        <v>8333</v>
      </c>
    </row>
    <row r="3140" spans="1:16" ht="58" x14ac:dyDescent="0.35">
      <c r="A3140">
        <v>3138</v>
      </c>
      <c r="B3140" s="5" t="s">
        <v>6364</v>
      </c>
      <c r="C3140" s="5" t="s">
        <v>6365</v>
      </c>
      <c r="D3140" s="6">
        <v>200</v>
      </c>
      <c r="E3140" s="7">
        <v>0</v>
      </c>
      <c r="F3140" t="s">
        <v>3438</v>
      </c>
      <c r="G3140" t="s">
        <v>24</v>
      </c>
      <c r="H3140" t="s">
        <v>25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1086</v>
      </c>
      <c r="O3140" s="10" t="s">
        <v>8332</v>
      </c>
      <c r="P3140" t="s">
        <v>8333</v>
      </c>
    </row>
    <row r="3141" spans="1:16" ht="43.5" x14ac:dyDescent="0.35">
      <c r="A3141">
        <v>3139</v>
      </c>
      <c r="B3141" s="5" t="s">
        <v>6366</v>
      </c>
      <c r="C3141" s="5" t="s">
        <v>6367</v>
      </c>
      <c r="D3141" s="6">
        <v>50000</v>
      </c>
      <c r="E3141" s="7">
        <v>2700</v>
      </c>
      <c r="F3141" t="s">
        <v>3438</v>
      </c>
      <c r="G3141" t="s">
        <v>1424</v>
      </c>
      <c r="H3141" t="s">
        <v>1425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1086</v>
      </c>
      <c r="O3141" s="10" t="s">
        <v>8332</v>
      </c>
      <c r="P3141" t="s">
        <v>8333</v>
      </c>
    </row>
    <row r="3142" spans="1:16" ht="58" x14ac:dyDescent="0.35">
      <c r="A3142">
        <v>3140</v>
      </c>
      <c r="B3142" s="5" t="s">
        <v>6368</v>
      </c>
      <c r="C3142" s="5" t="s">
        <v>6369</v>
      </c>
      <c r="D3142" s="6">
        <v>10000</v>
      </c>
      <c r="E3142" s="7">
        <v>96</v>
      </c>
      <c r="F3142" t="s">
        <v>3438</v>
      </c>
      <c r="G3142" t="s">
        <v>179</v>
      </c>
      <c r="H3142" t="s">
        <v>55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1086</v>
      </c>
      <c r="O3142" s="10" t="s">
        <v>8332</v>
      </c>
      <c r="P3142" t="s">
        <v>8333</v>
      </c>
    </row>
    <row r="3143" spans="1:16" ht="58" x14ac:dyDescent="0.35">
      <c r="A3143">
        <v>3141</v>
      </c>
      <c r="B3143" s="5" t="s">
        <v>6370</v>
      </c>
      <c r="C3143" s="5" t="s">
        <v>6371</v>
      </c>
      <c r="D3143" s="6">
        <v>500</v>
      </c>
      <c r="E3143" s="7">
        <v>258</v>
      </c>
      <c r="F3143" t="s">
        <v>3438</v>
      </c>
      <c r="G3143" t="s">
        <v>387</v>
      </c>
      <c r="H3143" t="s">
        <v>55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1086</v>
      </c>
      <c r="O3143" s="10" t="s">
        <v>8332</v>
      </c>
      <c r="P3143" t="s">
        <v>8333</v>
      </c>
    </row>
    <row r="3144" spans="1:16" ht="43.5" x14ac:dyDescent="0.35">
      <c r="A3144">
        <v>3142</v>
      </c>
      <c r="B3144" s="5" t="s">
        <v>6372</v>
      </c>
      <c r="C3144" s="5" t="s">
        <v>6373</v>
      </c>
      <c r="D3144" s="6">
        <v>2750</v>
      </c>
      <c r="E3144" s="7">
        <v>45</v>
      </c>
      <c r="F3144" t="s">
        <v>3438</v>
      </c>
      <c r="G3144" t="s">
        <v>24</v>
      </c>
      <c r="H3144" t="s">
        <v>25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1086</v>
      </c>
      <c r="O3144" s="10" t="s">
        <v>8332</v>
      </c>
      <c r="P3144" t="s">
        <v>8333</v>
      </c>
    </row>
    <row r="3145" spans="1:16" ht="58" x14ac:dyDescent="0.35">
      <c r="A3145">
        <v>3143</v>
      </c>
      <c r="B3145" s="5" t="s">
        <v>6374</v>
      </c>
      <c r="C3145" s="5" t="s">
        <v>6375</v>
      </c>
      <c r="D3145" s="6">
        <v>700</v>
      </c>
      <c r="E3145" s="7">
        <v>0</v>
      </c>
      <c r="F3145" t="s">
        <v>3438</v>
      </c>
      <c r="G3145" t="s">
        <v>24</v>
      </c>
      <c r="H3145" t="s">
        <v>25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1086</v>
      </c>
      <c r="O3145" s="10" t="s">
        <v>8332</v>
      </c>
      <c r="P3145" t="s">
        <v>8333</v>
      </c>
    </row>
    <row r="3146" spans="1:16" ht="58" x14ac:dyDescent="0.35">
      <c r="A3146">
        <v>3144</v>
      </c>
      <c r="B3146" s="5" t="s">
        <v>6376</v>
      </c>
      <c r="C3146" s="5" t="s">
        <v>6377</v>
      </c>
      <c r="D3146" s="6">
        <v>10000</v>
      </c>
      <c r="E3146" s="7">
        <v>7540</v>
      </c>
      <c r="F3146" t="s">
        <v>3438</v>
      </c>
      <c r="G3146" t="s">
        <v>17</v>
      </c>
      <c r="H3146" t="s">
        <v>18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1086</v>
      </c>
      <c r="O3146" s="10" t="s">
        <v>8332</v>
      </c>
      <c r="P3146" t="s">
        <v>8333</v>
      </c>
    </row>
    <row r="3147" spans="1:16" ht="43.5" x14ac:dyDescent="0.35">
      <c r="A3147">
        <v>3145</v>
      </c>
      <c r="B3147" s="5" t="s">
        <v>6378</v>
      </c>
      <c r="C3147" s="5" t="s">
        <v>6379</v>
      </c>
      <c r="D3147" s="6">
        <v>25000</v>
      </c>
      <c r="E3147" s="7">
        <v>0</v>
      </c>
      <c r="F3147" t="s">
        <v>3438</v>
      </c>
      <c r="G3147" t="s">
        <v>17</v>
      </c>
      <c r="H3147" t="s">
        <v>18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1086</v>
      </c>
      <c r="O3147" s="10" t="s">
        <v>8332</v>
      </c>
      <c r="P3147" t="s">
        <v>8333</v>
      </c>
    </row>
    <row r="3148" spans="1:16" ht="43.5" x14ac:dyDescent="0.35">
      <c r="A3148">
        <v>3146</v>
      </c>
      <c r="B3148" s="5" t="s">
        <v>6380</v>
      </c>
      <c r="C3148" s="5" t="s">
        <v>6381</v>
      </c>
      <c r="D3148" s="6">
        <v>50000</v>
      </c>
      <c r="E3148" s="7">
        <v>5250</v>
      </c>
      <c r="F3148" t="s">
        <v>3438</v>
      </c>
      <c r="G3148" t="s">
        <v>1424</v>
      </c>
      <c r="H3148" t="s">
        <v>1425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1086</v>
      </c>
      <c r="O3148" s="10" t="s">
        <v>8332</v>
      </c>
      <c r="P3148" t="s">
        <v>8333</v>
      </c>
    </row>
    <row r="3149" spans="1:16" ht="43.5" x14ac:dyDescent="0.35">
      <c r="A3149">
        <v>3147</v>
      </c>
      <c r="B3149" s="5" t="s">
        <v>6382</v>
      </c>
      <c r="C3149" s="5" t="s">
        <v>6383</v>
      </c>
      <c r="D3149" s="6">
        <v>20000</v>
      </c>
      <c r="E3149" s="7">
        <v>23505</v>
      </c>
      <c r="F3149" t="s">
        <v>16</v>
      </c>
      <c r="G3149" t="s">
        <v>17</v>
      </c>
      <c r="H3149" t="s">
        <v>18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1086</v>
      </c>
      <c r="O3149" s="10" t="s">
        <v>8332</v>
      </c>
      <c r="P3149" t="s">
        <v>8333</v>
      </c>
    </row>
    <row r="3150" spans="1:16" ht="29" x14ac:dyDescent="0.35">
      <c r="A3150">
        <v>3148</v>
      </c>
      <c r="B3150" s="5" t="s">
        <v>6384</v>
      </c>
      <c r="C3150" s="5" t="s">
        <v>6385</v>
      </c>
      <c r="D3150" s="6">
        <v>1800</v>
      </c>
      <c r="E3150" s="7">
        <v>2361</v>
      </c>
      <c r="F3150" t="s">
        <v>16</v>
      </c>
      <c r="G3150" t="s">
        <v>17</v>
      </c>
      <c r="H3150" t="s">
        <v>18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1086</v>
      </c>
      <c r="O3150" s="10" t="s">
        <v>8332</v>
      </c>
      <c r="P3150" t="s">
        <v>8333</v>
      </c>
    </row>
    <row r="3151" spans="1:16" ht="43.5" x14ac:dyDescent="0.35">
      <c r="A3151">
        <v>3149</v>
      </c>
      <c r="B3151" s="5" t="s">
        <v>6386</v>
      </c>
      <c r="C3151" s="5" t="s">
        <v>6387</v>
      </c>
      <c r="D3151" s="6">
        <v>1250</v>
      </c>
      <c r="E3151" s="7">
        <v>1300</v>
      </c>
      <c r="F3151" t="s">
        <v>16</v>
      </c>
      <c r="G3151" t="s">
        <v>17</v>
      </c>
      <c r="H3151" t="s">
        <v>18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1086</v>
      </c>
      <c r="O3151" s="10" t="s">
        <v>8332</v>
      </c>
      <c r="P3151" t="s">
        <v>8333</v>
      </c>
    </row>
    <row r="3152" spans="1:16" ht="58" x14ac:dyDescent="0.35">
      <c r="A3152">
        <v>3150</v>
      </c>
      <c r="B3152" s="5" t="s">
        <v>6388</v>
      </c>
      <c r="C3152" s="5" t="s">
        <v>6389</v>
      </c>
      <c r="D3152" s="6">
        <v>3500</v>
      </c>
      <c r="E3152" s="7">
        <v>3535</v>
      </c>
      <c r="F3152" t="s">
        <v>16</v>
      </c>
      <c r="G3152" t="s">
        <v>17</v>
      </c>
      <c r="H3152" t="s">
        <v>18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1086</v>
      </c>
      <c r="O3152" s="10" t="s">
        <v>8332</v>
      </c>
      <c r="P3152" t="s">
        <v>8333</v>
      </c>
    </row>
    <row r="3153" spans="1:16" ht="43.5" x14ac:dyDescent="0.35">
      <c r="A3153">
        <v>3151</v>
      </c>
      <c r="B3153" s="5" t="s">
        <v>6390</v>
      </c>
      <c r="C3153" s="5" t="s">
        <v>6391</v>
      </c>
      <c r="D3153" s="6">
        <v>3500</v>
      </c>
      <c r="E3153" s="7">
        <v>3514</v>
      </c>
      <c r="F3153" t="s">
        <v>16</v>
      </c>
      <c r="G3153" t="s">
        <v>17</v>
      </c>
      <c r="H3153" t="s">
        <v>18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1086</v>
      </c>
      <c r="O3153" s="10" t="s">
        <v>8332</v>
      </c>
      <c r="P3153" t="s">
        <v>8333</v>
      </c>
    </row>
    <row r="3154" spans="1:16" ht="43.5" x14ac:dyDescent="0.35">
      <c r="A3154">
        <v>3152</v>
      </c>
      <c r="B3154" s="5" t="s">
        <v>6392</v>
      </c>
      <c r="C3154" s="5" t="s">
        <v>6393</v>
      </c>
      <c r="D3154" s="6">
        <v>2200</v>
      </c>
      <c r="E3154" s="7">
        <v>2331</v>
      </c>
      <c r="F3154" t="s">
        <v>16</v>
      </c>
      <c r="G3154" t="s">
        <v>24</v>
      </c>
      <c r="H3154" t="s">
        <v>25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1086</v>
      </c>
      <c r="O3154" s="10" t="s">
        <v>8332</v>
      </c>
      <c r="P3154" t="s">
        <v>8333</v>
      </c>
    </row>
    <row r="3155" spans="1:16" ht="43.5" x14ac:dyDescent="0.35">
      <c r="A3155">
        <v>3153</v>
      </c>
      <c r="B3155" s="5" t="s">
        <v>6394</v>
      </c>
      <c r="C3155" s="5" t="s">
        <v>6395</v>
      </c>
      <c r="D3155" s="6">
        <v>3000</v>
      </c>
      <c r="E3155" s="7">
        <v>10067.5</v>
      </c>
      <c r="F3155" t="s">
        <v>16</v>
      </c>
      <c r="G3155" t="s">
        <v>17</v>
      </c>
      <c r="H3155" t="s">
        <v>18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1086</v>
      </c>
      <c r="O3155" s="10" t="s">
        <v>8332</v>
      </c>
      <c r="P3155" t="s">
        <v>8333</v>
      </c>
    </row>
    <row r="3156" spans="1:16" ht="43.5" x14ac:dyDescent="0.35">
      <c r="A3156">
        <v>3154</v>
      </c>
      <c r="B3156" s="5" t="s">
        <v>6396</v>
      </c>
      <c r="C3156" s="5" t="s">
        <v>6397</v>
      </c>
      <c r="D3156" s="6">
        <v>7000</v>
      </c>
      <c r="E3156" s="7">
        <v>7905</v>
      </c>
      <c r="F3156" t="s">
        <v>16</v>
      </c>
      <c r="G3156" t="s">
        <v>17</v>
      </c>
      <c r="H3156" t="s">
        <v>18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1086</v>
      </c>
      <c r="O3156" s="10" t="s">
        <v>8332</v>
      </c>
      <c r="P3156" t="s">
        <v>8333</v>
      </c>
    </row>
    <row r="3157" spans="1:16" ht="43.5" x14ac:dyDescent="0.35">
      <c r="A3157">
        <v>3155</v>
      </c>
      <c r="B3157" s="5" t="s">
        <v>6398</v>
      </c>
      <c r="C3157" s="5" t="s">
        <v>6399</v>
      </c>
      <c r="D3157" s="6">
        <v>5000</v>
      </c>
      <c r="E3157" s="7">
        <v>9425.23</v>
      </c>
      <c r="F3157" t="s">
        <v>16</v>
      </c>
      <c r="G3157" t="s">
        <v>24</v>
      </c>
      <c r="H3157" t="s">
        <v>25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1086</v>
      </c>
      <c r="O3157" s="10" t="s">
        <v>8332</v>
      </c>
      <c r="P3157" t="s">
        <v>8333</v>
      </c>
    </row>
    <row r="3158" spans="1:16" ht="43.5" x14ac:dyDescent="0.35">
      <c r="A3158">
        <v>3156</v>
      </c>
      <c r="B3158" s="5" t="s">
        <v>6400</v>
      </c>
      <c r="C3158" s="5" t="s">
        <v>6401</v>
      </c>
      <c r="D3158" s="6">
        <v>5500</v>
      </c>
      <c r="E3158" s="7">
        <v>5600</v>
      </c>
      <c r="F3158" t="s">
        <v>16</v>
      </c>
      <c r="G3158" t="s">
        <v>17</v>
      </c>
      <c r="H3158" t="s">
        <v>18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1086</v>
      </c>
      <c r="O3158" s="10" t="s">
        <v>8332</v>
      </c>
      <c r="P3158" t="s">
        <v>8333</v>
      </c>
    </row>
    <row r="3159" spans="1:16" ht="29" x14ac:dyDescent="0.35">
      <c r="A3159">
        <v>3157</v>
      </c>
      <c r="B3159" s="5" t="s">
        <v>6402</v>
      </c>
      <c r="C3159" s="5" t="s">
        <v>6403</v>
      </c>
      <c r="D3159" s="6">
        <v>4000</v>
      </c>
      <c r="E3159" s="7">
        <v>4040</v>
      </c>
      <c r="F3159" t="s">
        <v>16</v>
      </c>
      <c r="G3159" t="s">
        <v>17</v>
      </c>
      <c r="H3159" t="s">
        <v>18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1086</v>
      </c>
      <c r="O3159" s="10" t="s">
        <v>8332</v>
      </c>
      <c r="P3159" t="s">
        <v>8333</v>
      </c>
    </row>
    <row r="3160" spans="1:16" ht="29" x14ac:dyDescent="0.35">
      <c r="A3160">
        <v>3158</v>
      </c>
      <c r="B3160" s="5" t="s">
        <v>6404</v>
      </c>
      <c r="C3160" s="5" t="s">
        <v>6405</v>
      </c>
      <c r="D3160" s="6">
        <v>5000</v>
      </c>
      <c r="E3160" s="7">
        <v>5700</v>
      </c>
      <c r="F3160" t="s">
        <v>16</v>
      </c>
      <c r="G3160" t="s">
        <v>17</v>
      </c>
      <c r="H3160" t="s">
        <v>18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1086</v>
      </c>
      <c r="O3160" s="10" t="s">
        <v>8332</v>
      </c>
      <c r="P3160" t="s">
        <v>8333</v>
      </c>
    </row>
    <row r="3161" spans="1:16" ht="43.5" x14ac:dyDescent="0.35">
      <c r="A3161">
        <v>3159</v>
      </c>
      <c r="B3161" s="5" t="s">
        <v>6406</v>
      </c>
      <c r="C3161" s="5" t="s">
        <v>6407</v>
      </c>
      <c r="D3161" s="6">
        <v>1500</v>
      </c>
      <c r="E3161" s="7">
        <v>2002.22</v>
      </c>
      <c r="F3161" t="s">
        <v>16</v>
      </c>
      <c r="G3161" t="s">
        <v>17</v>
      </c>
      <c r="H3161" t="s">
        <v>18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1086</v>
      </c>
      <c r="O3161" s="10" t="s">
        <v>8332</v>
      </c>
      <c r="P3161" t="s">
        <v>8333</v>
      </c>
    </row>
    <row r="3162" spans="1:16" ht="43.5" x14ac:dyDescent="0.35">
      <c r="A3162">
        <v>3160</v>
      </c>
      <c r="B3162" s="5" t="s">
        <v>6408</v>
      </c>
      <c r="C3162" s="5" t="s">
        <v>6409</v>
      </c>
      <c r="D3162" s="6">
        <v>4500</v>
      </c>
      <c r="E3162" s="7">
        <v>4569</v>
      </c>
      <c r="F3162" t="s">
        <v>16</v>
      </c>
      <c r="G3162" t="s">
        <v>17</v>
      </c>
      <c r="H3162" t="s">
        <v>18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1086</v>
      </c>
      <c r="O3162" s="10" t="s">
        <v>8332</v>
      </c>
      <c r="P3162" t="s">
        <v>8333</v>
      </c>
    </row>
    <row r="3163" spans="1:16" ht="58" x14ac:dyDescent="0.35">
      <c r="A3163">
        <v>3161</v>
      </c>
      <c r="B3163" s="5" t="s">
        <v>6410</v>
      </c>
      <c r="C3163" s="5" t="s">
        <v>6411</v>
      </c>
      <c r="D3163" s="6">
        <v>2000</v>
      </c>
      <c r="E3163" s="7">
        <v>2102</v>
      </c>
      <c r="F3163" t="s">
        <v>16</v>
      </c>
      <c r="G3163" t="s">
        <v>24</v>
      </c>
      <c r="H3163" t="s">
        <v>25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1086</v>
      </c>
      <c r="O3163" s="10" t="s">
        <v>8332</v>
      </c>
      <c r="P3163" t="s">
        <v>8333</v>
      </c>
    </row>
    <row r="3164" spans="1:16" ht="58" x14ac:dyDescent="0.35">
      <c r="A3164">
        <v>3162</v>
      </c>
      <c r="B3164" s="5" t="s">
        <v>6412</v>
      </c>
      <c r="C3164" s="5" t="s">
        <v>6413</v>
      </c>
      <c r="D3164" s="6">
        <v>4000</v>
      </c>
      <c r="E3164" s="7">
        <v>5086</v>
      </c>
      <c r="F3164" t="s">
        <v>16</v>
      </c>
      <c r="G3164" t="s">
        <v>17</v>
      </c>
      <c r="H3164" t="s">
        <v>18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1086</v>
      </c>
      <c r="O3164" s="10" t="s">
        <v>8332</v>
      </c>
      <c r="P3164" t="s">
        <v>8333</v>
      </c>
    </row>
    <row r="3165" spans="1:16" ht="43.5" x14ac:dyDescent="0.35">
      <c r="A3165">
        <v>3163</v>
      </c>
      <c r="B3165" s="5" t="s">
        <v>6414</v>
      </c>
      <c r="C3165" s="5" t="s">
        <v>6415</v>
      </c>
      <c r="D3165" s="6">
        <v>13000</v>
      </c>
      <c r="E3165" s="7">
        <v>14450</v>
      </c>
      <c r="F3165" t="s">
        <v>16</v>
      </c>
      <c r="G3165" t="s">
        <v>17</v>
      </c>
      <c r="H3165" t="s">
        <v>18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1086</v>
      </c>
      <c r="O3165" s="10" t="s">
        <v>8332</v>
      </c>
      <c r="P3165" t="s">
        <v>8333</v>
      </c>
    </row>
    <row r="3166" spans="1:16" ht="58" x14ac:dyDescent="0.35">
      <c r="A3166">
        <v>3164</v>
      </c>
      <c r="B3166" s="5" t="s">
        <v>6416</v>
      </c>
      <c r="C3166" s="5" t="s">
        <v>6417</v>
      </c>
      <c r="D3166" s="6">
        <v>2500</v>
      </c>
      <c r="E3166" s="7">
        <v>2669</v>
      </c>
      <c r="F3166" t="s">
        <v>16</v>
      </c>
      <c r="G3166" t="s">
        <v>17</v>
      </c>
      <c r="H3166" t="s">
        <v>18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1086</v>
      </c>
      <c r="O3166" s="10" t="s">
        <v>8332</v>
      </c>
      <c r="P3166" t="s">
        <v>8333</v>
      </c>
    </row>
    <row r="3167" spans="1:16" ht="58" x14ac:dyDescent="0.35">
      <c r="A3167">
        <v>3165</v>
      </c>
      <c r="B3167" s="5" t="s">
        <v>6418</v>
      </c>
      <c r="C3167" s="5" t="s">
        <v>6419</v>
      </c>
      <c r="D3167" s="6">
        <v>750</v>
      </c>
      <c r="E3167" s="7">
        <v>1220</v>
      </c>
      <c r="F3167" t="s">
        <v>16</v>
      </c>
      <c r="G3167" t="s">
        <v>17</v>
      </c>
      <c r="H3167" t="s">
        <v>18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1086</v>
      </c>
      <c r="O3167" s="10" t="s">
        <v>8332</v>
      </c>
      <c r="P3167" t="s">
        <v>8333</v>
      </c>
    </row>
    <row r="3168" spans="1:16" ht="43.5" x14ac:dyDescent="0.35">
      <c r="A3168">
        <v>3166</v>
      </c>
      <c r="B3168" s="5" t="s">
        <v>6420</v>
      </c>
      <c r="C3168" s="5" t="s">
        <v>6421</v>
      </c>
      <c r="D3168" s="6">
        <v>35000</v>
      </c>
      <c r="E3168" s="7">
        <v>56079.83</v>
      </c>
      <c r="F3168" t="s">
        <v>16</v>
      </c>
      <c r="G3168" t="s">
        <v>17</v>
      </c>
      <c r="H3168" t="s">
        <v>18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1086</v>
      </c>
      <c r="O3168" s="10" t="s">
        <v>8332</v>
      </c>
      <c r="P3168" t="s">
        <v>8333</v>
      </c>
    </row>
    <row r="3169" spans="1:16" ht="29" x14ac:dyDescent="0.35">
      <c r="A3169">
        <v>3167</v>
      </c>
      <c r="B3169" s="5" t="s">
        <v>6422</v>
      </c>
      <c r="C3169" s="5" t="s">
        <v>6423</v>
      </c>
      <c r="D3169" s="6">
        <v>3000</v>
      </c>
      <c r="E3169" s="7">
        <v>3485</v>
      </c>
      <c r="F3169" t="s">
        <v>16</v>
      </c>
      <c r="G3169" t="s">
        <v>17</v>
      </c>
      <c r="H3169" t="s">
        <v>18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1086</v>
      </c>
      <c r="O3169" s="10" t="s">
        <v>8332</v>
      </c>
      <c r="P3169" t="s">
        <v>8333</v>
      </c>
    </row>
    <row r="3170" spans="1:16" ht="43.5" x14ac:dyDescent="0.35">
      <c r="A3170">
        <v>3168</v>
      </c>
      <c r="B3170" s="5" t="s">
        <v>6424</v>
      </c>
      <c r="C3170" s="5" t="s">
        <v>6425</v>
      </c>
      <c r="D3170" s="6">
        <v>2500</v>
      </c>
      <c r="E3170" s="7">
        <v>3105</v>
      </c>
      <c r="F3170" t="s">
        <v>16</v>
      </c>
      <c r="G3170" t="s">
        <v>17</v>
      </c>
      <c r="H3170" t="s">
        <v>18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1086</v>
      </c>
      <c r="O3170" s="10" t="s">
        <v>8332</v>
      </c>
      <c r="P3170" t="s">
        <v>8333</v>
      </c>
    </row>
    <row r="3171" spans="1:16" ht="29" x14ac:dyDescent="0.35">
      <c r="A3171">
        <v>3169</v>
      </c>
      <c r="B3171" s="5" t="s">
        <v>6426</v>
      </c>
      <c r="C3171" s="5" t="s">
        <v>6427</v>
      </c>
      <c r="D3171" s="6">
        <v>8000</v>
      </c>
      <c r="E3171" s="7">
        <v>8241</v>
      </c>
      <c r="F3171" t="s">
        <v>16</v>
      </c>
      <c r="G3171" t="s">
        <v>17</v>
      </c>
      <c r="H3171" t="s">
        <v>18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1086</v>
      </c>
      <c r="O3171" s="10" t="s">
        <v>8332</v>
      </c>
      <c r="P3171" t="s">
        <v>8333</v>
      </c>
    </row>
    <row r="3172" spans="1:16" ht="43.5" x14ac:dyDescent="0.35">
      <c r="A3172">
        <v>3170</v>
      </c>
      <c r="B3172" s="5" t="s">
        <v>6428</v>
      </c>
      <c r="C3172" s="5" t="s">
        <v>6429</v>
      </c>
      <c r="D3172" s="6">
        <v>2000</v>
      </c>
      <c r="E3172" s="7">
        <v>2245</v>
      </c>
      <c r="F3172" t="s">
        <v>16</v>
      </c>
      <c r="G3172" t="s">
        <v>17</v>
      </c>
      <c r="H3172" t="s">
        <v>18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1086</v>
      </c>
      <c r="O3172" s="10" t="s">
        <v>8332</v>
      </c>
      <c r="P3172" t="s">
        <v>8333</v>
      </c>
    </row>
    <row r="3173" spans="1:16" ht="58" x14ac:dyDescent="0.35">
      <c r="A3173">
        <v>3171</v>
      </c>
      <c r="B3173" s="5" t="s">
        <v>6430</v>
      </c>
      <c r="C3173" s="5" t="s">
        <v>6431</v>
      </c>
      <c r="D3173" s="6">
        <v>7000</v>
      </c>
      <c r="E3173" s="7">
        <v>7617</v>
      </c>
      <c r="F3173" t="s">
        <v>16</v>
      </c>
      <c r="G3173" t="s">
        <v>24</v>
      </c>
      <c r="H3173" t="s">
        <v>25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1086</v>
      </c>
      <c r="O3173" s="10" t="s">
        <v>8332</v>
      </c>
      <c r="P3173" t="s">
        <v>8333</v>
      </c>
    </row>
    <row r="3174" spans="1:16" ht="43.5" x14ac:dyDescent="0.35">
      <c r="A3174">
        <v>3172</v>
      </c>
      <c r="B3174" s="5" t="s">
        <v>6432</v>
      </c>
      <c r="C3174" s="5" t="s">
        <v>6433</v>
      </c>
      <c r="D3174" s="6">
        <v>2000</v>
      </c>
      <c r="E3174" s="7">
        <v>2300</v>
      </c>
      <c r="F3174" t="s">
        <v>16</v>
      </c>
      <c r="G3174" t="s">
        <v>17</v>
      </c>
      <c r="H3174" t="s">
        <v>18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1086</v>
      </c>
      <c r="O3174" s="10" t="s">
        <v>8332</v>
      </c>
      <c r="P3174" t="s">
        <v>8333</v>
      </c>
    </row>
    <row r="3175" spans="1:16" ht="43.5" x14ac:dyDescent="0.35">
      <c r="A3175">
        <v>3173</v>
      </c>
      <c r="B3175" s="5" t="s">
        <v>6434</v>
      </c>
      <c r="C3175" s="5" t="s">
        <v>6435</v>
      </c>
      <c r="D3175" s="6">
        <v>10000</v>
      </c>
      <c r="E3175" s="7">
        <v>10300</v>
      </c>
      <c r="F3175" t="s">
        <v>16</v>
      </c>
      <c r="G3175" t="s">
        <v>17</v>
      </c>
      <c r="H3175" t="s">
        <v>18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1086</v>
      </c>
      <c r="O3175" s="10" t="s">
        <v>8332</v>
      </c>
      <c r="P3175" t="s">
        <v>8333</v>
      </c>
    </row>
    <row r="3176" spans="1:16" ht="58" x14ac:dyDescent="0.35">
      <c r="A3176">
        <v>3174</v>
      </c>
      <c r="B3176" s="5" t="s">
        <v>6436</v>
      </c>
      <c r="C3176" s="5" t="s">
        <v>6437</v>
      </c>
      <c r="D3176" s="6">
        <v>3000</v>
      </c>
      <c r="E3176" s="7">
        <v>3034</v>
      </c>
      <c r="F3176" t="s">
        <v>16</v>
      </c>
      <c r="G3176" t="s">
        <v>17</v>
      </c>
      <c r="H3176" t="s">
        <v>18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1086</v>
      </c>
      <c r="O3176" s="10" t="s">
        <v>8332</v>
      </c>
      <c r="P3176" t="s">
        <v>8333</v>
      </c>
    </row>
    <row r="3177" spans="1:16" ht="58" x14ac:dyDescent="0.35">
      <c r="A3177">
        <v>3175</v>
      </c>
      <c r="B3177" s="5" t="s">
        <v>6438</v>
      </c>
      <c r="C3177" s="5" t="s">
        <v>6439</v>
      </c>
      <c r="D3177" s="6">
        <v>5000</v>
      </c>
      <c r="E3177" s="7">
        <v>5478</v>
      </c>
      <c r="F3177" t="s">
        <v>16</v>
      </c>
      <c r="G3177" t="s">
        <v>17</v>
      </c>
      <c r="H3177" t="s">
        <v>18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1086</v>
      </c>
      <c r="O3177" s="10" t="s">
        <v>8332</v>
      </c>
      <c r="P3177" t="s">
        <v>8333</v>
      </c>
    </row>
    <row r="3178" spans="1:16" ht="58" x14ac:dyDescent="0.35">
      <c r="A3178">
        <v>3176</v>
      </c>
      <c r="B3178" s="5" t="s">
        <v>6440</v>
      </c>
      <c r="C3178" s="5" t="s">
        <v>6441</v>
      </c>
      <c r="D3178" s="6">
        <v>1900</v>
      </c>
      <c r="E3178" s="7">
        <v>2182</v>
      </c>
      <c r="F3178" t="s">
        <v>16</v>
      </c>
      <c r="G3178" t="s">
        <v>17</v>
      </c>
      <c r="H3178" t="s">
        <v>18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1086</v>
      </c>
      <c r="O3178" s="10" t="s">
        <v>8332</v>
      </c>
      <c r="P3178" t="s">
        <v>8333</v>
      </c>
    </row>
    <row r="3179" spans="1:16" ht="43.5" x14ac:dyDescent="0.35">
      <c r="A3179">
        <v>3177</v>
      </c>
      <c r="B3179" s="5" t="s">
        <v>6442</v>
      </c>
      <c r="C3179" s="5" t="s">
        <v>6443</v>
      </c>
      <c r="D3179" s="6">
        <v>2500</v>
      </c>
      <c r="E3179" s="7">
        <v>2935</v>
      </c>
      <c r="F3179" t="s">
        <v>16</v>
      </c>
      <c r="G3179" t="s">
        <v>17</v>
      </c>
      <c r="H3179" t="s">
        <v>18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1086</v>
      </c>
      <c r="O3179" s="10" t="s">
        <v>8332</v>
      </c>
      <c r="P3179" t="s">
        <v>8333</v>
      </c>
    </row>
    <row r="3180" spans="1:16" ht="58" x14ac:dyDescent="0.35">
      <c r="A3180">
        <v>3178</v>
      </c>
      <c r="B3180" s="5" t="s">
        <v>6444</v>
      </c>
      <c r="C3180" s="5" t="s">
        <v>6445</v>
      </c>
      <c r="D3180" s="6">
        <v>1500</v>
      </c>
      <c r="E3180" s="7">
        <v>2576</v>
      </c>
      <c r="F3180" t="s">
        <v>16</v>
      </c>
      <c r="G3180" t="s">
        <v>24</v>
      </c>
      <c r="H3180" t="s">
        <v>25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1086</v>
      </c>
      <c r="O3180" s="10" t="s">
        <v>8332</v>
      </c>
      <c r="P3180" t="s">
        <v>8333</v>
      </c>
    </row>
    <row r="3181" spans="1:16" ht="43.5" x14ac:dyDescent="0.35">
      <c r="A3181">
        <v>3179</v>
      </c>
      <c r="B3181" s="5" t="s">
        <v>6446</v>
      </c>
      <c r="C3181" s="5" t="s">
        <v>6447</v>
      </c>
      <c r="D3181" s="6">
        <v>4200</v>
      </c>
      <c r="E3181" s="7">
        <v>4794.82</v>
      </c>
      <c r="F3181" t="s">
        <v>16</v>
      </c>
      <c r="G3181" t="s">
        <v>17</v>
      </c>
      <c r="H3181" t="s">
        <v>18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1086</v>
      </c>
      <c r="O3181" s="10" t="s">
        <v>8332</v>
      </c>
      <c r="P3181" t="s">
        <v>8333</v>
      </c>
    </row>
    <row r="3182" spans="1:16" ht="43.5" x14ac:dyDescent="0.35">
      <c r="A3182">
        <v>3180</v>
      </c>
      <c r="B3182" s="5" t="s">
        <v>6448</v>
      </c>
      <c r="C3182" s="5" t="s">
        <v>6449</v>
      </c>
      <c r="D3182" s="6">
        <v>1200</v>
      </c>
      <c r="E3182" s="7">
        <v>1437</v>
      </c>
      <c r="F3182" t="s">
        <v>16</v>
      </c>
      <c r="G3182" t="s">
        <v>24</v>
      </c>
      <c r="H3182" t="s">
        <v>25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1086</v>
      </c>
      <c r="O3182" s="10" t="s">
        <v>8332</v>
      </c>
      <c r="P3182" t="s">
        <v>8333</v>
      </c>
    </row>
    <row r="3183" spans="1:16" ht="43.5" x14ac:dyDescent="0.35">
      <c r="A3183">
        <v>3181</v>
      </c>
      <c r="B3183" s="5" t="s">
        <v>6450</v>
      </c>
      <c r="C3183" s="5" t="s">
        <v>6451</v>
      </c>
      <c r="D3183" s="6">
        <v>500</v>
      </c>
      <c r="E3183" s="7">
        <v>545</v>
      </c>
      <c r="F3183" t="s">
        <v>16</v>
      </c>
      <c r="G3183" t="s">
        <v>24</v>
      </c>
      <c r="H3183" t="s">
        <v>25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1086</v>
      </c>
      <c r="O3183" s="10" t="s">
        <v>8332</v>
      </c>
      <c r="P3183" t="s">
        <v>8333</v>
      </c>
    </row>
    <row r="3184" spans="1:16" ht="58" x14ac:dyDescent="0.35">
      <c r="A3184">
        <v>3182</v>
      </c>
      <c r="B3184" s="5" t="s">
        <v>6452</v>
      </c>
      <c r="C3184" s="5" t="s">
        <v>6453</v>
      </c>
      <c r="D3184" s="6">
        <v>7000</v>
      </c>
      <c r="E3184" s="7">
        <v>7062</v>
      </c>
      <c r="F3184" t="s">
        <v>16</v>
      </c>
      <c r="G3184" t="s">
        <v>17</v>
      </c>
      <c r="H3184" t="s">
        <v>18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1086</v>
      </c>
      <c r="O3184" s="10" t="s">
        <v>8332</v>
      </c>
      <c r="P3184" t="s">
        <v>8333</v>
      </c>
    </row>
    <row r="3185" spans="1:16" ht="43.5" x14ac:dyDescent="0.35">
      <c r="A3185">
        <v>3183</v>
      </c>
      <c r="B3185" s="5" t="s">
        <v>6454</v>
      </c>
      <c r="C3185" s="5" t="s">
        <v>6455</v>
      </c>
      <c r="D3185" s="6">
        <v>2500</v>
      </c>
      <c r="E3185" s="7">
        <v>2725</v>
      </c>
      <c r="F3185" t="s">
        <v>16</v>
      </c>
      <c r="G3185" t="s">
        <v>17</v>
      </c>
      <c r="H3185" t="s">
        <v>18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1086</v>
      </c>
      <c r="O3185" s="10" t="s">
        <v>8332</v>
      </c>
      <c r="P3185" t="s">
        <v>8333</v>
      </c>
    </row>
    <row r="3186" spans="1:16" ht="43.5" x14ac:dyDescent="0.35">
      <c r="A3186">
        <v>3184</v>
      </c>
      <c r="B3186" s="5" t="s">
        <v>6456</v>
      </c>
      <c r="C3186" s="5" t="s">
        <v>6457</v>
      </c>
      <c r="D3186" s="6">
        <v>4300</v>
      </c>
      <c r="E3186" s="7">
        <v>4610</v>
      </c>
      <c r="F3186" t="s">
        <v>16</v>
      </c>
      <c r="G3186" t="s">
        <v>17</v>
      </c>
      <c r="H3186" t="s">
        <v>18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1086</v>
      </c>
      <c r="O3186" s="10" t="s">
        <v>8332</v>
      </c>
      <c r="P3186" t="s">
        <v>8333</v>
      </c>
    </row>
    <row r="3187" spans="1:16" ht="43.5" x14ac:dyDescent="0.35">
      <c r="A3187">
        <v>3185</v>
      </c>
      <c r="B3187" s="5" t="s">
        <v>6458</v>
      </c>
      <c r="C3187" s="5" t="s">
        <v>6459</v>
      </c>
      <c r="D3187" s="6">
        <v>1000</v>
      </c>
      <c r="E3187" s="7">
        <v>1000</v>
      </c>
      <c r="F3187" t="s">
        <v>16</v>
      </c>
      <c r="G3187" t="s">
        <v>24</v>
      </c>
      <c r="H3187" t="s">
        <v>25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1086</v>
      </c>
      <c r="O3187" s="10" t="s">
        <v>8332</v>
      </c>
      <c r="P3187" t="s">
        <v>8333</v>
      </c>
    </row>
    <row r="3188" spans="1:16" ht="43.5" x14ac:dyDescent="0.35">
      <c r="A3188">
        <v>3186</v>
      </c>
      <c r="B3188" s="5" t="s">
        <v>6460</v>
      </c>
      <c r="C3188" s="5" t="s">
        <v>6461</v>
      </c>
      <c r="D3188" s="6">
        <v>3200</v>
      </c>
      <c r="E3188" s="7">
        <v>3270</v>
      </c>
      <c r="F3188" t="s">
        <v>16</v>
      </c>
      <c r="G3188" t="s">
        <v>24</v>
      </c>
      <c r="H3188" t="s">
        <v>25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1086</v>
      </c>
      <c r="O3188" s="10" t="s">
        <v>8332</v>
      </c>
      <c r="P3188" t="s">
        <v>8333</v>
      </c>
    </row>
    <row r="3189" spans="1:16" ht="58" x14ac:dyDescent="0.35">
      <c r="A3189">
        <v>3187</v>
      </c>
      <c r="B3189" s="5" t="s">
        <v>6462</v>
      </c>
      <c r="C3189" s="5" t="s">
        <v>6463</v>
      </c>
      <c r="D3189" s="6">
        <v>15000</v>
      </c>
      <c r="E3189" s="7">
        <v>17444</v>
      </c>
      <c r="F3189" t="s">
        <v>16</v>
      </c>
      <c r="G3189" t="s">
        <v>17</v>
      </c>
      <c r="H3189" t="s">
        <v>18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1086</v>
      </c>
      <c r="O3189" s="10" t="s">
        <v>8332</v>
      </c>
      <c r="P3189" t="s">
        <v>8333</v>
      </c>
    </row>
    <row r="3190" spans="1:16" ht="43.5" hidden="1" x14ac:dyDescent="0.35">
      <c r="A3190">
        <v>3188</v>
      </c>
      <c r="B3190" s="5" t="s">
        <v>6464</v>
      </c>
      <c r="C3190" s="5" t="s">
        <v>6465</v>
      </c>
      <c r="D3190" s="6">
        <v>200</v>
      </c>
      <c r="E3190" s="7">
        <v>130</v>
      </c>
      <c r="F3190" t="s">
        <v>357</v>
      </c>
      <c r="G3190" t="s">
        <v>24</v>
      </c>
      <c r="H3190" t="s">
        <v>25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5931</v>
      </c>
      <c r="O3190" s="10" t="s">
        <v>8332</v>
      </c>
      <c r="P3190" t="s">
        <v>8374</v>
      </c>
    </row>
    <row r="3191" spans="1:16" ht="58" hidden="1" x14ac:dyDescent="0.35">
      <c r="A3191">
        <v>3189</v>
      </c>
      <c r="B3191" s="5" t="s">
        <v>6466</v>
      </c>
      <c r="C3191" s="5" t="s">
        <v>6467</v>
      </c>
      <c r="D3191" s="6">
        <v>55000</v>
      </c>
      <c r="E3191" s="7">
        <v>6780</v>
      </c>
      <c r="F3191" t="s">
        <v>357</v>
      </c>
      <c r="G3191" t="s">
        <v>476</v>
      </c>
      <c r="H3191" t="s">
        <v>477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5931</v>
      </c>
      <c r="O3191" s="10" t="s">
        <v>8332</v>
      </c>
      <c r="P3191" t="s">
        <v>8374</v>
      </c>
    </row>
    <row r="3192" spans="1:16" ht="43.5" hidden="1" x14ac:dyDescent="0.35">
      <c r="A3192">
        <v>3190</v>
      </c>
      <c r="B3192" s="5" t="s">
        <v>6468</v>
      </c>
      <c r="C3192" s="5" t="s">
        <v>6469</v>
      </c>
      <c r="D3192" s="6">
        <v>4000</v>
      </c>
      <c r="E3192" s="7">
        <v>0</v>
      </c>
      <c r="F3192" t="s">
        <v>357</v>
      </c>
      <c r="G3192" t="s">
        <v>159</v>
      </c>
      <c r="H3192" t="s">
        <v>160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5931</v>
      </c>
      <c r="O3192" s="10" t="s">
        <v>8332</v>
      </c>
      <c r="P3192" t="s">
        <v>8374</v>
      </c>
    </row>
    <row r="3193" spans="1:16" ht="43.5" hidden="1" x14ac:dyDescent="0.35">
      <c r="A3193">
        <v>3191</v>
      </c>
      <c r="B3193" s="5" t="s">
        <v>6470</v>
      </c>
      <c r="C3193" s="5" t="s">
        <v>6471</v>
      </c>
      <c r="D3193" s="6">
        <v>3750</v>
      </c>
      <c r="E3193" s="7">
        <v>151</v>
      </c>
      <c r="F3193" t="s">
        <v>357</v>
      </c>
      <c r="G3193" t="s">
        <v>17</v>
      </c>
      <c r="H3193" t="s">
        <v>18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5931</v>
      </c>
      <c r="O3193" s="10" t="s">
        <v>8332</v>
      </c>
      <c r="P3193" t="s">
        <v>8374</v>
      </c>
    </row>
    <row r="3194" spans="1:16" ht="43.5" hidden="1" x14ac:dyDescent="0.35">
      <c r="A3194">
        <v>3192</v>
      </c>
      <c r="B3194" s="5" t="s">
        <v>6472</v>
      </c>
      <c r="C3194" s="5" t="s">
        <v>6473</v>
      </c>
      <c r="D3194" s="6">
        <v>10000</v>
      </c>
      <c r="E3194" s="7">
        <v>102</v>
      </c>
      <c r="F3194" t="s">
        <v>357</v>
      </c>
      <c r="G3194" t="s">
        <v>24</v>
      </c>
      <c r="H3194" t="s">
        <v>25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5931</v>
      </c>
      <c r="O3194" s="10" t="s">
        <v>8332</v>
      </c>
      <c r="P3194" t="s">
        <v>8374</v>
      </c>
    </row>
    <row r="3195" spans="1:16" ht="43.5" hidden="1" x14ac:dyDescent="0.35">
      <c r="A3195">
        <v>3193</v>
      </c>
      <c r="B3195" s="5" t="s">
        <v>6474</v>
      </c>
      <c r="C3195" s="5" t="s">
        <v>6475</v>
      </c>
      <c r="D3195" s="6">
        <v>5000</v>
      </c>
      <c r="E3195" s="7">
        <v>587</v>
      </c>
      <c r="F3195" t="s">
        <v>357</v>
      </c>
      <c r="G3195" t="s">
        <v>24</v>
      </c>
      <c r="H3195" t="s">
        <v>25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5931</v>
      </c>
      <c r="O3195" s="10" t="s">
        <v>8332</v>
      </c>
      <c r="P3195" t="s">
        <v>8374</v>
      </c>
    </row>
    <row r="3196" spans="1:16" ht="58" hidden="1" x14ac:dyDescent="0.35">
      <c r="A3196">
        <v>3194</v>
      </c>
      <c r="B3196" s="5" t="s">
        <v>6476</v>
      </c>
      <c r="C3196" s="5" t="s">
        <v>6477</v>
      </c>
      <c r="D3196" s="6">
        <v>11000</v>
      </c>
      <c r="E3196" s="7">
        <v>0</v>
      </c>
      <c r="F3196" t="s">
        <v>357</v>
      </c>
      <c r="G3196" t="s">
        <v>17</v>
      </c>
      <c r="H3196" t="s">
        <v>18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5931</v>
      </c>
      <c r="O3196" s="10" t="s">
        <v>8332</v>
      </c>
      <c r="P3196" t="s">
        <v>8374</v>
      </c>
    </row>
    <row r="3197" spans="1:16" ht="58" hidden="1" x14ac:dyDescent="0.35">
      <c r="A3197">
        <v>3195</v>
      </c>
      <c r="B3197" s="5" t="s">
        <v>6478</v>
      </c>
      <c r="C3197" s="5" t="s">
        <v>6479</v>
      </c>
      <c r="D3197" s="6">
        <v>3500</v>
      </c>
      <c r="E3197" s="7">
        <v>2070</v>
      </c>
      <c r="F3197" t="s">
        <v>357</v>
      </c>
      <c r="G3197" t="s">
        <v>17</v>
      </c>
      <c r="H3197" t="s">
        <v>18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5931</v>
      </c>
      <c r="O3197" s="10" t="s">
        <v>8332</v>
      </c>
      <c r="P3197" t="s">
        <v>8374</v>
      </c>
    </row>
    <row r="3198" spans="1:16" ht="43.5" hidden="1" x14ac:dyDescent="0.35">
      <c r="A3198">
        <v>3196</v>
      </c>
      <c r="B3198" s="5" t="s">
        <v>6480</v>
      </c>
      <c r="C3198" s="5" t="s">
        <v>6481</v>
      </c>
      <c r="D3198" s="6">
        <v>3000000</v>
      </c>
      <c r="E3198" s="7">
        <v>1800</v>
      </c>
      <c r="F3198" t="s">
        <v>357</v>
      </c>
      <c r="G3198" t="s">
        <v>17</v>
      </c>
      <c r="H3198" t="s">
        <v>18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5931</v>
      </c>
      <c r="O3198" s="10" t="s">
        <v>8332</v>
      </c>
      <c r="P3198" t="s">
        <v>8374</v>
      </c>
    </row>
    <row r="3199" spans="1:16" ht="29" hidden="1" x14ac:dyDescent="0.35">
      <c r="A3199">
        <v>3197</v>
      </c>
      <c r="B3199" s="5" t="s">
        <v>6482</v>
      </c>
      <c r="C3199" s="5" t="s">
        <v>6483</v>
      </c>
      <c r="D3199" s="6">
        <v>10000</v>
      </c>
      <c r="E3199" s="7">
        <v>1145</v>
      </c>
      <c r="F3199" t="s">
        <v>357</v>
      </c>
      <c r="G3199" t="s">
        <v>410</v>
      </c>
      <c r="H3199" t="s">
        <v>411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5931</v>
      </c>
      <c r="O3199" s="10" t="s">
        <v>8332</v>
      </c>
      <c r="P3199" t="s">
        <v>8374</v>
      </c>
    </row>
    <row r="3200" spans="1:16" ht="58" hidden="1" x14ac:dyDescent="0.35">
      <c r="A3200">
        <v>3198</v>
      </c>
      <c r="B3200" s="5" t="s">
        <v>6484</v>
      </c>
      <c r="C3200" s="5" t="s">
        <v>6485</v>
      </c>
      <c r="D3200" s="6">
        <v>30000</v>
      </c>
      <c r="E3200" s="7">
        <v>110</v>
      </c>
      <c r="F3200" t="s">
        <v>357</v>
      </c>
      <c r="G3200" t="s">
        <v>309</v>
      </c>
      <c r="H3200" t="s">
        <v>310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5931</v>
      </c>
      <c r="O3200" s="10" t="s">
        <v>8332</v>
      </c>
      <c r="P3200" t="s">
        <v>8374</v>
      </c>
    </row>
    <row r="3201" spans="1:16" ht="43.5" hidden="1" x14ac:dyDescent="0.35">
      <c r="A3201">
        <v>3199</v>
      </c>
      <c r="B3201" s="5" t="s">
        <v>6486</v>
      </c>
      <c r="C3201" s="5" t="s">
        <v>6487</v>
      </c>
      <c r="D3201" s="6">
        <v>5000</v>
      </c>
      <c r="E3201" s="7">
        <v>2608</v>
      </c>
      <c r="F3201" t="s">
        <v>357</v>
      </c>
      <c r="G3201" t="s">
        <v>17</v>
      </c>
      <c r="H3201" t="s">
        <v>18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5931</v>
      </c>
      <c r="O3201" s="10" t="s">
        <v>8332</v>
      </c>
      <c r="P3201" t="s">
        <v>8374</v>
      </c>
    </row>
    <row r="3202" spans="1:16" ht="58" hidden="1" x14ac:dyDescent="0.35">
      <c r="A3202">
        <v>3200</v>
      </c>
      <c r="B3202" s="5" t="s">
        <v>6488</v>
      </c>
      <c r="C3202" s="5" t="s">
        <v>6489</v>
      </c>
      <c r="D3202" s="6">
        <v>50000</v>
      </c>
      <c r="E3202" s="7">
        <v>1</v>
      </c>
      <c r="F3202" t="s">
        <v>357</v>
      </c>
      <c r="G3202" t="s">
        <v>17</v>
      </c>
      <c r="H3202" t="s">
        <v>18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5931</v>
      </c>
      <c r="O3202" s="10" t="s">
        <v>8332</v>
      </c>
      <c r="P3202" t="s">
        <v>8374</v>
      </c>
    </row>
    <row r="3203" spans="1:16" ht="43.5" hidden="1" x14ac:dyDescent="0.35">
      <c r="A3203">
        <v>3201</v>
      </c>
      <c r="B3203" s="5" t="s">
        <v>6490</v>
      </c>
      <c r="C3203" s="5" t="s">
        <v>6491</v>
      </c>
      <c r="D3203" s="6">
        <v>2000</v>
      </c>
      <c r="E3203" s="7">
        <v>25</v>
      </c>
      <c r="F3203" t="s">
        <v>357</v>
      </c>
      <c r="G3203" t="s">
        <v>24</v>
      </c>
      <c r="H3203" t="s">
        <v>25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5931</v>
      </c>
      <c r="O3203" s="10" t="s">
        <v>8332</v>
      </c>
      <c r="P3203" t="s">
        <v>8374</v>
      </c>
    </row>
    <row r="3204" spans="1:16" ht="43.5" hidden="1" x14ac:dyDescent="0.35">
      <c r="A3204">
        <v>3202</v>
      </c>
      <c r="B3204" s="5" t="s">
        <v>6492</v>
      </c>
      <c r="C3204" s="5" t="s">
        <v>6493</v>
      </c>
      <c r="D3204" s="6">
        <v>5000</v>
      </c>
      <c r="E3204" s="7">
        <v>2726</v>
      </c>
      <c r="F3204" t="s">
        <v>357</v>
      </c>
      <c r="G3204" t="s">
        <v>17</v>
      </c>
      <c r="H3204" t="s">
        <v>18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5931</v>
      </c>
      <c r="O3204" s="10" t="s">
        <v>8332</v>
      </c>
      <c r="P3204" t="s">
        <v>8374</v>
      </c>
    </row>
    <row r="3205" spans="1:16" ht="43.5" hidden="1" x14ac:dyDescent="0.35">
      <c r="A3205">
        <v>3203</v>
      </c>
      <c r="B3205" s="5" t="s">
        <v>6494</v>
      </c>
      <c r="C3205" s="5" t="s">
        <v>6495</v>
      </c>
      <c r="D3205" s="6">
        <v>1000</v>
      </c>
      <c r="E3205" s="7">
        <v>250</v>
      </c>
      <c r="F3205" t="s">
        <v>357</v>
      </c>
      <c r="G3205" t="s">
        <v>17</v>
      </c>
      <c r="H3205" t="s">
        <v>18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5931</v>
      </c>
      <c r="O3205" s="10" t="s">
        <v>8332</v>
      </c>
      <c r="P3205" t="s">
        <v>8374</v>
      </c>
    </row>
    <row r="3206" spans="1:16" ht="58" hidden="1" x14ac:dyDescent="0.35">
      <c r="A3206">
        <v>3204</v>
      </c>
      <c r="B3206" s="5" t="s">
        <v>6496</v>
      </c>
      <c r="C3206" s="5" t="s">
        <v>6497</v>
      </c>
      <c r="D3206" s="6">
        <v>500</v>
      </c>
      <c r="E3206" s="7">
        <v>0</v>
      </c>
      <c r="F3206" t="s">
        <v>357</v>
      </c>
      <c r="G3206" t="s">
        <v>17</v>
      </c>
      <c r="H3206" t="s">
        <v>18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5931</v>
      </c>
      <c r="O3206" s="10" t="s">
        <v>8332</v>
      </c>
      <c r="P3206" t="s">
        <v>8374</v>
      </c>
    </row>
    <row r="3207" spans="1:16" ht="43.5" hidden="1" x14ac:dyDescent="0.35">
      <c r="A3207">
        <v>3205</v>
      </c>
      <c r="B3207" s="5" t="s">
        <v>6498</v>
      </c>
      <c r="C3207" s="5" t="s">
        <v>6499</v>
      </c>
      <c r="D3207" s="6">
        <v>8000</v>
      </c>
      <c r="E3207" s="7">
        <v>273</v>
      </c>
      <c r="F3207" t="s">
        <v>357</v>
      </c>
      <c r="G3207" t="s">
        <v>24</v>
      </c>
      <c r="H3207" t="s">
        <v>25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5931</v>
      </c>
      <c r="O3207" s="10" t="s">
        <v>8332</v>
      </c>
      <c r="P3207" t="s">
        <v>8374</v>
      </c>
    </row>
    <row r="3208" spans="1:16" ht="43.5" hidden="1" x14ac:dyDescent="0.35">
      <c r="A3208">
        <v>3206</v>
      </c>
      <c r="B3208" s="5" t="s">
        <v>6500</v>
      </c>
      <c r="C3208" s="5" t="s">
        <v>6501</v>
      </c>
      <c r="D3208" s="6">
        <v>5000</v>
      </c>
      <c r="E3208" s="7">
        <v>0</v>
      </c>
      <c r="F3208" t="s">
        <v>357</v>
      </c>
      <c r="G3208" t="s">
        <v>17</v>
      </c>
      <c r="H3208" t="s">
        <v>18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5931</v>
      </c>
      <c r="O3208" s="10" t="s">
        <v>8332</v>
      </c>
      <c r="P3208" t="s">
        <v>8374</v>
      </c>
    </row>
    <row r="3209" spans="1:16" ht="43.5" hidden="1" x14ac:dyDescent="0.35">
      <c r="A3209">
        <v>3207</v>
      </c>
      <c r="B3209" s="5" t="s">
        <v>6502</v>
      </c>
      <c r="C3209" s="5" t="s">
        <v>6503</v>
      </c>
      <c r="D3209" s="6">
        <v>5500</v>
      </c>
      <c r="E3209" s="7">
        <v>2550</v>
      </c>
      <c r="F3209" t="s">
        <v>357</v>
      </c>
      <c r="G3209" t="s">
        <v>17</v>
      </c>
      <c r="H3209" t="s">
        <v>18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5931</v>
      </c>
      <c r="O3209" s="10" t="s">
        <v>8332</v>
      </c>
      <c r="P3209" t="s">
        <v>8374</v>
      </c>
    </row>
    <row r="3210" spans="1:16" ht="43.5" x14ac:dyDescent="0.35">
      <c r="A3210">
        <v>3208</v>
      </c>
      <c r="B3210" s="5" t="s">
        <v>6504</v>
      </c>
      <c r="C3210" s="5" t="s">
        <v>6505</v>
      </c>
      <c r="D3210" s="6">
        <v>5000</v>
      </c>
      <c r="E3210" s="7">
        <v>5175</v>
      </c>
      <c r="F3210" t="s">
        <v>16</v>
      </c>
      <c r="G3210" t="s">
        <v>17</v>
      </c>
      <c r="H3210" t="s">
        <v>18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1086</v>
      </c>
      <c r="O3210" s="10" t="s">
        <v>8332</v>
      </c>
      <c r="P3210" t="s">
        <v>8333</v>
      </c>
    </row>
    <row r="3211" spans="1:16" ht="43.5" x14ac:dyDescent="0.35">
      <c r="A3211">
        <v>3209</v>
      </c>
      <c r="B3211" s="5" t="s">
        <v>6506</v>
      </c>
      <c r="C3211" s="5" t="s">
        <v>6507</v>
      </c>
      <c r="D3211" s="6">
        <v>9500</v>
      </c>
      <c r="E3211" s="7">
        <v>11335.7</v>
      </c>
      <c r="F3211" t="s">
        <v>16</v>
      </c>
      <c r="G3211" t="s">
        <v>17</v>
      </c>
      <c r="H3211" t="s">
        <v>18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1086</v>
      </c>
      <c r="O3211" s="10" t="s">
        <v>8332</v>
      </c>
      <c r="P3211" t="s">
        <v>8333</v>
      </c>
    </row>
    <row r="3212" spans="1:16" ht="43.5" x14ac:dyDescent="0.35">
      <c r="A3212">
        <v>3210</v>
      </c>
      <c r="B3212" s="5" t="s">
        <v>6508</v>
      </c>
      <c r="C3212" s="5" t="s">
        <v>6509</v>
      </c>
      <c r="D3212" s="6">
        <v>3000</v>
      </c>
      <c r="E3212" s="7">
        <v>3773</v>
      </c>
      <c r="F3212" t="s">
        <v>16</v>
      </c>
      <c r="G3212" t="s">
        <v>17</v>
      </c>
      <c r="H3212" t="s">
        <v>18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1086</v>
      </c>
      <c r="O3212" s="10" t="s">
        <v>8332</v>
      </c>
      <c r="P3212" t="s">
        <v>8333</v>
      </c>
    </row>
    <row r="3213" spans="1:16" ht="58" x14ac:dyDescent="0.35">
      <c r="A3213">
        <v>3211</v>
      </c>
      <c r="B3213" s="5" t="s">
        <v>6510</v>
      </c>
      <c r="C3213" s="5" t="s">
        <v>6511</v>
      </c>
      <c r="D3213" s="6">
        <v>23000</v>
      </c>
      <c r="E3213" s="7">
        <v>27541</v>
      </c>
      <c r="F3213" t="s">
        <v>16</v>
      </c>
      <c r="G3213" t="s">
        <v>17</v>
      </c>
      <c r="H3213" t="s">
        <v>18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1086</v>
      </c>
      <c r="O3213" s="10" t="s">
        <v>8332</v>
      </c>
      <c r="P3213" t="s">
        <v>8333</v>
      </c>
    </row>
    <row r="3214" spans="1:16" ht="29" x14ac:dyDescent="0.35">
      <c r="A3214">
        <v>3212</v>
      </c>
      <c r="B3214" s="5" t="s">
        <v>6512</v>
      </c>
      <c r="C3214" s="5" t="s">
        <v>6513</v>
      </c>
      <c r="D3214" s="6">
        <v>4000</v>
      </c>
      <c r="E3214" s="7">
        <v>5050</v>
      </c>
      <c r="F3214" t="s">
        <v>16</v>
      </c>
      <c r="G3214" t="s">
        <v>17</v>
      </c>
      <c r="H3214" t="s">
        <v>18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1086</v>
      </c>
      <c r="O3214" s="10" t="s">
        <v>8332</v>
      </c>
      <c r="P3214" t="s">
        <v>8333</v>
      </c>
    </row>
    <row r="3215" spans="1:16" ht="43.5" x14ac:dyDescent="0.35">
      <c r="A3215">
        <v>3213</v>
      </c>
      <c r="B3215" s="5" t="s">
        <v>6514</v>
      </c>
      <c r="C3215" s="5" t="s">
        <v>6515</v>
      </c>
      <c r="D3215" s="6">
        <v>6000</v>
      </c>
      <c r="E3215" s="7">
        <v>6007</v>
      </c>
      <c r="F3215" t="s">
        <v>16</v>
      </c>
      <c r="G3215" t="s">
        <v>24</v>
      </c>
      <c r="H3215" t="s">
        <v>25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1086</v>
      </c>
      <c r="O3215" s="10" t="s">
        <v>8332</v>
      </c>
      <c r="P3215" t="s">
        <v>8333</v>
      </c>
    </row>
    <row r="3216" spans="1:16" ht="58" x14ac:dyDescent="0.35">
      <c r="A3216">
        <v>3214</v>
      </c>
      <c r="B3216" s="5" t="s">
        <v>6516</v>
      </c>
      <c r="C3216" s="5" t="s">
        <v>6517</v>
      </c>
      <c r="D3216" s="6">
        <v>12000</v>
      </c>
      <c r="E3216" s="7">
        <v>12256</v>
      </c>
      <c r="F3216" t="s">
        <v>16</v>
      </c>
      <c r="G3216" t="s">
        <v>24</v>
      </c>
      <c r="H3216" t="s">
        <v>25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1086</v>
      </c>
      <c r="O3216" s="10" t="s">
        <v>8332</v>
      </c>
      <c r="P3216" t="s">
        <v>8333</v>
      </c>
    </row>
    <row r="3217" spans="1:16" ht="58" x14ac:dyDescent="0.35">
      <c r="A3217">
        <v>3215</v>
      </c>
      <c r="B3217" s="5" t="s">
        <v>6518</v>
      </c>
      <c r="C3217" s="5" t="s">
        <v>6519</v>
      </c>
      <c r="D3217" s="6">
        <v>35000</v>
      </c>
      <c r="E3217" s="7">
        <v>35123</v>
      </c>
      <c r="F3217" t="s">
        <v>16</v>
      </c>
      <c r="G3217" t="s">
        <v>17</v>
      </c>
      <c r="H3217" t="s">
        <v>18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1086</v>
      </c>
      <c r="O3217" s="10" t="s">
        <v>8332</v>
      </c>
      <c r="P3217" t="s">
        <v>8333</v>
      </c>
    </row>
    <row r="3218" spans="1:16" ht="43.5" x14ac:dyDescent="0.35">
      <c r="A3218">
        <v>3216</v>
      </c>
      <c r="B3218" s="5" t="s">
        <v>6520</v>
      </c>
      <c r="C3218" s="5" t="s">
        <v>6521</v>
      </c>
      <c r="D3218" s="6">
        <v>2000</v>
      </c>
      <c r="E3218" s="7">
        <v>2001</v>
      </c>
      <c r="F3218" t="s">
        <v>16</v>
      </c>
      <c r="G3218" t="s">
        <v>24</v>
      </c>
      <c r="H3218" t="s">
        <v>25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1086</v>
      </c>
      <c r="O3218" s="10" t="s">
        <v>8332</v>
      </c>
      <c r="P3218" t="s">
        <v>8333</v>
      </c>
    </row>
    <row r="3219" spans="1:16" ht="29" x14ac:dyDescent="0.35">
      <c r="A3219">
        <v>3217</v>
      </c>
      <c r="B3219" s="5" t="s">
        <v>6522</v>
      </c>
      <c r="C3219" s="5" t="s">
        <v>6523</v>
      </c>
      <c r="D3219" s="6">
        <v>4500</v>
      </c>
      <c r="E3219" s="7">
        <v>5221</v>
      </c>
      <c r="F3219" t="s">
        <v>16</v>
      </c>
      <c r="G3219" t="s">
        <v>17</v>
      </c>
      <c r="H3219" t="s">
        <v>18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1086</v>
      </c>
      <c r="O3219" s="10" t="s">
        <v>8332</v>
      </c>
      <c r="P3219" t="s">
        <v>8333</v>
      </c>
    </row>
    <row r="3220" spans="1:16" ht="43.5" x14ac:dyDescent="0.35">
      <c r="A3220">
        <v>3218</v>
      </c>
      <c r="B3220" s="5" t="s">
        <v>6524</v>
      </c>
      <c r="C3220" s="5" t="s">
        <v>6525</v>
      </c>
      <c r="D3220" s="6">
        <v>12000</v>
      </c>
      <c r="E3220" s="7">
        <v>12252</v>
      </c>
      <c r="F3220" t="s">
        <v>16</v>
      </c>
      <c r="G3220" t="s">
        <v>24</v>
      </c>
      <c r="H3220" t="s">
        <v>25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1086</v>
      </c>
      <c r="O3220" s="10" t="s">
        <v>8332</v>
      </c>
      <c r="P3220" t="s">
        <v>8333</v>
      </c>
    </row>
    <row r="3221" spans="1:16" ht="43.5" x14ac:dyDescent="0.35">
      <c r="A3221">
        <v>3219</v>
      </c>
      <c r="B3221" s="5" t="s">
        <v>6526</v>
      </c>
      <c r="C3221" s="5" t="s">
        <v>6527</v>
      </c>
      <c r="D3221" s="6">
        <v>20000</v>
      </c>
      <c r="E3221" s="7">
        <v>20022</v>
      </c>
      <c r="F3221" t="s">
        <v>16</v>
      </c>
      <c r="G3221" t="s">
        <v>17</v>
      </c>
      <c r="H3221" t="s">
        <v>18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1086</v>
      </c>
      <c r="O3221" s="10" t="s">
        <v>8332</v>
      </c>
      <c r="P3221" t="s">
        <v>8333</v>
      </c>
    </row>
    <row r="3222" spans="1:16" ht="29" x14ac:dyDescent="0.35">
      <c r="A3222">
        <v>3220</v>
      </c>
      <c r="B3222" s="5" t="s">
        <v>6528</v>
      </c>
      <c r="C3222" s="5" t="s">
        <v>6529</v>
      </c>
      <c r="D3222" s="6">
        <v>15000</v>
      </c>
      <c r="E3222" s="7">
        <v>15126</v>
      </c>
      <c r="F3222" t="s">
        <v>16</v>
      </c>
      <c r="G3222" t="s">
        <v>17</v>
      </c>
      <c r="H3222" t="s">
        <v>18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1086</v>
      </c>
      <c r="O3222" s="10" t="s">
        <v>8332</v>
      </c>
      <c r="P3222" t="s">
        <v>8333</v>
      </c>
    </row>
    <row r="3223" spans="1:16" ht="58" x14ac:dyDescent="0.35">
      <c r="A3223">
        <v>3221</v>
      </c>
      <c r="B3223" s="5" t="s">
        <v>6530</v>
      </c>
      <c r="C3223" s="5" t="s">
        <v>6531</v>
      </c>
      <c r="D3223" s="6">
        <v>4000</v>
      </c>
      <c r="E3223" s="7">
        <v>4137</v>
      </c>
      <c r="F3223" t="s">
        <v>16</v>
      </c>
      <c r="G3223" t="s">
        <v>24</v>
      </c>
      <c r="H3223" t="s">
        <v>25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1086</v>
      </c>
      <c r="O3223" s="10" t="s">
        <v>8332</v>
      </c>
      <c r="P3223" t="s">
        <v>8333</v>
      </c>
    </row>
    <row r="3224" spans="1:16" ht="43.5" x14ac:dyDescent="0.35">
      <c r="A3224">
        <v>3222</v>
      </c>
      <c r="B3224" s="5" t="s">
        <v>6532</v>
      </c>
      <c r="C3224" s="5" t="s">
        <v>6533</v>
      </c>
      <c r="D3224" s="6">
        <v>2500</v>
      </c>
      <c r="E3224" s="7">
        <v>3120</v>
      </c>
      <c r="F3224" t="s">
        <v>16</v>
      </c>
      <c r="G3224" t="s">
        <v>17</v>
      </c>
      <c r="H3224" t="s">
        <v>18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1086</v>
      </c>
      <c r="O3224" s="10" t="s">
        <v>8332</v>
      </c>
      <c r="P3224" t="s">
        <v>8333</v>
      </c>
    </row>
    <row r="3225" spans="1:16" ht="29" x14ac:dyDescent="0.35">
      <c r="A3225">
        <v>3223</v>
      </c>
      <c r="B3225" s="5" t="s">
        <v>6534</v>
      </c>
      <c r="C3225" s="5" t="s">
        <v>6535</v>
      </c>
      <c r="D3225" s="6">
        <v>3100</v>
      </c>
      <c r="E3225" s="7">
        <v>3395</v>
      </c>
      <c r="F3225" t="s">
        <v>16</v>
      </c>
      <c r="G3225" t="s">
        <v>17</v>
      </c>
      <c r="H3225" t="s">
        <v>18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1086</v>
      </c>
      <c r="O3225" s="10" t="s">
        <v>8332</v>
      </c>
      <c r="P3225" t="s">
        <v>8333</v>
      </c>
    </row>
    <row r="3226" spans="1:16" ht="58" x14ac:dyDescent="0.35">
      <c r="A3226">
        <v>3224</v>
      </c>
      <c r="B3226" s="5" t="s">
        <v>6536</v>
      </c>
      <c r="C3226" s="5" t="s">
        <v>6537</v>
      </c>
      <c r="D3226" s="6">
        <v>30000</v>
      </c>
      <c r="E3226" s="7">
        <v>30610</v>
      </c>
      <c r="F3226" t="s">
        <v>16</v>
      </c>
      <c r="G3226" t="s">
        <v>17</v>
      </c>
      <c r="H3226" t="s">
        <v>18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1086</v>
      </c>
      <c r="O3226" s="10" t="s">
        <v>8332</v>
      </c>
      <c r="P3226" t="s">
        <v>8333</v>
      </c>
    </row>
    <row r="3227" spans="1:16" ht="43.5" x14ac:dyDescent="0.35">
      <c r="A3227">
        <v>3225</v>
      </c>
      <c r="B3227" s="5" t="s">
        <v>6538</v>
      </c>
      <c r="C3227" s="5" t="s">
        <v>6539</v>
      </c>
      <c r="D3227" s="6">
        <v>2000</v>
      </c>
      <c r="E3227" s="7">
        <v>2047</v>
      </c>
      <c r="F3227" t="s">
        <v>16</v>
      </c>
      <c r="G3227" t="s">
        <v>17</v>
      </c>
      <c r="H3227" t="s">
        <v>18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1086</v>
      </c>
      <c r="O3227" s="10" t="s">
        <v>8332</v>
      </c>
      <c r="P3227" t="s">
        <v>8333</v>
      </c>
    </row>
    <row r="3228" spans="1:16" ht="43.5" x14ac:dyDescent="0.35">
      <c r="A3228">
        <v>3226</v>
      </c>
      <c r="B3228" s="5" t="s">
        <v>6540</v>
      </c>
      <c r="C3228" s="5" t="s">
        <v>6541</v>
      </c>
      <c r="D3228" s="6">
        <v>1200</v>
      </c>
      <c r="E3228" s="7">
        <v>1250</v>
      </c>
      <c r="F3228" t="s">
        <v>16</v>
      </c>
      <c r="G3228" t="s">
        <v>24</v>
      </c>
      <c r="H3228" t="s">
        <v>25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1086</v>
      </c>
      <c r="O3228" s="10" t="s">
        <v>8332</v>
      </c>
      <c r="P3228" t="s">
        <v>8333</v>
      </c>
    </row>
    <row r="3229" spans="1:16" ht="43.5" x14ac:dyDescent="0.35">
      <c r="A3229">
        <v>3227</v>
      </c>
      <c r="B3229" s="5" t="s">
        <v>6542</v>
      </c>
      <c r="C3229" s="5" t="s">
        <v>6543</v>
      </c>
      <c r="D3229" s="6">
        <v>1200</v>
      </c>
      <c r="E3229" s="7">
        <v>1500</v>
      </c>
      <c r="F3229" t="s">
        <v>16</v>
      </c>
      <c r="G3229" t="s">
        <v>24</v>
      </c>
      <c r="H3229" t="s">
        <v>25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1086</v>
      </c>
      <c r="O3229" s="10" t="s">
        <v>8332</v>
      </c>
      <c r="P3229" t="s">
        <v>8333</v>
      </c>
    </row>
    <row r="3230" spans="1:16" ht="29" x14ac:dyDescent="0.35">
      <c r="A3230">
        <v>3228</v>
      </c>
      <c r="B3230" s="5" t="s">
        <v>6544</v>
      </c>
      <c r="C3230" s="5" t="s">
        <v>6545</v>
      </c>
      <c r="D3230" s="6">
        <v>7000</v>
      </c>
      <c r="E3230" s="7">
        <v>7164</v>
      </c>
      <c r="F3230" t="s">
        <v>16</v>
      </c>
      <c r="G3230" t="s">
        <v>17</v>
      </c>
      <c r="H3230" t="s">
        <v>18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1086</v>
      </c>
      <c r="O3230" s="10" t="s">
        <v>8332</v>
      </c>
      <c r="P3230" t="s">
        <v>8333</v>
      </c>
    </row>
    <row r="3231" spans="1:16" ht="43.5" x14ac:dyDescent="0.35">
      <c r="A3231">
        <v>3229</v>
      </c>
      <c r="B3231" s="5" t="s">
        <v>6546</v>
      </c>
      <c r="C3231" s="5" t="s">
        <v>6547</v>
      </c>
      <c r="D3231" s="6">
        <v>20000</v>
      </c>
      <c r="E3231" s="7">
        <v>21573</v>
      </c>
      <c r="F3231" t="s">
        <v>16</v>
      </c>
      <c r="G3231" t="s">
        <v>17</v>
      </c>
      <c r="H3231" t="s">
        <v>18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1086</v>
      </c>
      <c r="O3231" s="10" t="s">
        <v>8332</v>
      </c>
      <c r="P3231" t="s">
        <v>8333</v>
      </c>
    </row>
    <row r="3232" spans="1:16" ht="58" x14ac:dyDescent="0.35">
      <c r="A3232">
        <v>3230</v>
      </c>
      <c r="B3232" s="5" t="s">
        <v>6548</v>
      </c>
      <c r="C3232" s="5" t="s">
        <v>6549</v>
      </c>
      <c r="D3232" s="6">
        <v>2600</v>
      </c>
      <c r="E3232" s="7">
        <v>2857</v>
      </c>
      <c r="F3232" t="s">
        <v>16</v>
      </c>
      <c r="G3232" t="s">
        <v>17</v>
      </c>
      <c r="H3232" t="s">
        <v>18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1086</v>
      </c>
      <c r="O3232" s="10" t="s">
        <v>8332</v>
      </c>
      <c r="P3232" t="s">
        <v>8333</v>
      </c>
    </row>
    <row r="3233" spans="1:16" ht="43.5" x14ac:dyDescent="0.35">
      <c r="A3233">
        <v>3231</v>
      </c>
      <c r="B3233" s="5" t="s">
        <v>6550</v>
      </c>
      <c r="C3233" s="5" t="s">
        <v>6551</v>
      </c>
      <c r="D3233" s="6">
        <v>1000</v>
      </c>
      <c r="E3233" s="7">
        <v>1610</v>
      </c>
      <c r="F3233" t="s">
        <v>16</v>
      </c>
      <c r="G3233" t="s">
        <v>17</v>
      </c>
      <c r="H3233" t="s">
        <v>18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1086</v>
      </c>
      <c r="O3233" s="10" t="s">
        <v>8332</v>
      </c>
      <c r="P3233" t="s">
        <v>8333</v>
      </c>
    </row>
    <row r="3234" spans="1:16" ht="43.5" x14ac:dyDescent="0.35">
      <c r="A3234">
        <v>3232</v>
      </c>
      <c r="B3234" s="5" t="s">
        <v>6552</v>
      </c>
      <c r="C3234" s="5" t="s">
        <v>6553</v>
      </c>
      <c r="D3234" s="6">
        <v>1000</v>
      </c>
      <c r="E3234" s="7">
        <v>1312</v>
      </c>
      <c r="F3234" t="s">
        <v>16</v>
      </c>
      <c r="G3234" t="s">
        <v>17</v>
      </c>
      <c r="H3234" t="s">
        <v>18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1086</v>
      </c>
      <c r="O3234" s="10" t="s">
        <v>8332</v>
      </c>
      <c r="P3234" t="s">
        <v>8333</v>
      </c>
    </row>
    <row r="3235" spans="1:16" ht="43.5" x14ac:dyDescent="0.35">
      <c r="A3235">
        <v>3233</v>
      </c>
      <c r="B3235" s="5" t="s">
        <v>6554</v>
      </c>
      <c r="C3235" s="5" t="s">
        <v>6555</v>
      </c>
      <c r="D3235" s="6">
        <v>5000</v>
      </c>
      <c r="E3235" s="7">
        <v>5940</v>
      </c>
      <c r="F3235" t="s">
        <v>16</v>
      </c>
      <c r="G3235" t="s">
        <v>17</v>
      </c>
      <c r="H3235" t="s">
        <v>18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1086</v>
      </c>
      <c r="O3235" s="10" t="s">
        <v>8332</v>
      </c>
      <c r="P3235" t="s">
        <v>8333</v>
      </c>
    </row>
    <row r="3236" spans="1:16" ht="43.5" x14ac:dyDescent="0.35">
      <c r="A3236">
        <v>3234</v>
      </c>
      <c r="B3236" s="5" t="s">
        <v>6556</v>
      </c>
      <c r="C3236" s="5" t="s">
        <v>6557</v>
      </c>
      <c r="D3236" s="6">
        <v>4000</v>
      </c>
      <c r="E3236" s="7">
        <v>4015.71</v>
      </c>
      <c r="F3236" t="s">
        <v>16</v>
      </c>
      <c r="G3236" t="s">
        <v>24</v>
      </c>
      <c r="H3236" t="s">
        <v>25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1086</v>
      </c>
      <c r="O3236" s="10" t="s">
        <v>8332</v>
      </c>
      <c r="P3236" t="s">
        <v>8333</v>
      </c>
    </row>
    <row r="3237" spans="1:16" ht="43.5" x14ac:dyDescent="0.35">
      <c r="A3237">
        <v>3235</v>
      </c>
      <c r="B3237" s="5" t="s">
        <v>6558</v>
      </c>
      <c r="C3237" s="5" t="s">
        <v>6559</v>
      </c>
      <c r="D3237" s="6">
        <v>15000</v>
      </c>
      <c r="E3237" s="7">
        <v>15481</v>
      </c>
      <c r="F3237" t="s">
        <v>16</v>
      </c>
      <c r="G3237" t="s">
        <v>17</v>
      </c>
      <c r="H3237" t="s">
        <v>18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1086</v>
      </c>
      <c r="O3237" s="10" t="s">
        <v>8332</v>
      </c>
      <c r="P3237" t="s">
        <v>8333</v>
      </c>
    </row>
    <row r="3238" spans="1:16" ht="43.5" x14ac:dyDescent="0.35">
      <c r="A3238">
        <v>3236</v>
      </c>
      <c r="B3238" s="5" t="s">
        <v>6560</v>
      </c>
      <c r="C3238" s="5" t="s">
        <v>6561</v>
      </c>
      <c r="D3238" s="6">
        <v>20000</v>
      </c>
      <c r="E3238" s="7">
        <v>20120</v>
      </c>
      <c r="F3238" t="s">
        <v>16</v>
      </c>
      <c r="G3238" t="s">
        <v>17</v>
      </c>
      <c r="H3238" t="s">
        <v>18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1086</v>
      </c>
      <c r="O3238" s="10" t="s">
        <v>8332</v>
      </c>
      <c r="P3238" t="s">
        <v>8333</v>
      </c>
    </row>
    <row r="3239" spans="1:16" ht="29" x14ac:dyDescent="0.35">
      <c r="A3239">
        <v>3237</v>
      </c>
      <c r="B3239" s="5" t="s">
        <v>6562</v>
      </c>
      <c r="C3239" s="5" t="s">
        <v>6563</v>
      </c>
      <c r="D3239" s="6">
        <v>35000</v>
      </c>
      <c r="E3239" s="7">
        <v>35275.64</v>
      </c>
      <c r="F3239" t="s">
        <v>16</v>
      </c>
      <c r="G3239" t="s">
        <v>17</v>
      </c>
      <c r="H3239" t="s">
        <v>18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1086</v>
      </c>
      <c r="O3239" s="10" t="s">
        <v>8332</v>
      </c>
      <c r="P3239" t="s">
        <v>8333</v>
      </c>
    </row>
    <row r="3240" spans="1:16" ht="58" x14ac:dyDescent="0.35">
      <c r="A3240">
        <v>3238</v>
      </c>
      <c r="B3240" s="5" t="s">
        <v>6564</v>
      </c>
      <c r="C3240" s="5" t="s">
        <v>6565</v>
      </c>
      <c r="D3240" s="6">
        <v>2800</v>
      </c>
      <c r="E3240" s="7">
        <v>3145</v>
      </c>
      <c r="F3240" t="s">
        <v>16</v>
      </c>
      <c r="G3240" t="s">
        <v>24</v>
      </c>
      <c r="H3240" t="s">
        <v>25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1086</v>
      </c>
      <c r="O3240" s="10" t="s">
        <v>8332</v>
      </c>
      <c r="P3240" t="s">
        <v>8333</v>
      </c>
    </row>
    <row r="3241" spans="1:16" ht="58" x14ac:dyDescent="0.35">
      <c r="A3241">
        <v>3239</v>
      </c>
      <c r="B3241" s="5" t="s">
        <v>6566</v>
      </c>
      <c r="C3241" s="5" t="s">
        <v>6567</v>
      </c>
      <c r="D3241" s="6">
        <v>5862</v>
      </c>
      <c r="E3241" s="7">
        <v>6208.98</v>
      </c>
      <c r="F3241" t="s">
        <v>16</v>
      </c>
      <c r="G3241" t="s">
        <v>24</v>
      </c>
      <c r="H3241" t="s">
        <v>25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1086</v>
      </c>
      <c r="O3241" s="10" t="s">
        <v>8332</v>
      </c>
      <c r="P3241" t="s">
        <v>8333</v>
      </c>
    </row>
    <row r="3242" spans="1:16" ht="58" x14ac:dyDescent="0.35">
      <c r="A3242">
        <v>3240</v>
      </c>
      <c r="B3242" s="5" t="s">
        <v>6568</v>
      </c>
      <c r="C3242" s="5" t="s">
        <v>6569</v>
      </c>
      <c r="D3242" s="6">
        <v>3000</v>
      </c>
      <c r="E3242" s="7">
        <v>3017</v>
      </c>
      <c r="F3242" t="s">
        <v>16</v>
      </c>
      <c r="G3242" t="s">
        <v>24</v>
      </c>
      <c r="H3242" t="s">
        <v>25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1086</v>
      </c>
      <c r="O3242" s="10" t="s">
        <v>8332</v>
      </c>
      <c r="P3242" t="s">
        <v>8333</v>
      </c>
    </row>
    <row r="3243" spans="1:16" ht="58" x14ac:dyDescent="0.35">
      <c r="A3243">
        <v>3241</v>
      </c>
      <c r="B3243" s="5" t="s">
        <v>6570</v>
      </c>
      <c r="C3243" s="5" t="s">
        <v>6571</v>
      </c>
      <c r="D3243" s="6">
        <v>8500</v>
      </c>
      <c r="E3243" s="7">
        <v>9801</v>
      </c>
      <c r="F3243" t="s">
        <v>16</v>
      </c>
      <c r="G3243" t="s">
        <v>17</v>
      </c>
      <c r="H3243" t="s">
        <v>18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1086</v>
      </c>
      <c r="O3243" s="10" t="s">
        <v>8332</v>
      </c>
      <c r="P3243" t="s">
        <v>8333</v>
      </c>
    </row>
    <row r="3244" spans="1:16" ht="43.5" x14ac:dyDescent="0.35">
      <c r="A3244">
        <v>3242</v>
      </c>
      <c r="B3244" s="5" t="s">
        <v>6572</v>
      </c>
      <c r="C3244" s="5" t="s">
        <v>6573</v>
      </c>
      <c r="D3244" s="6">
        <v>10000</v>
      </c>
      <c r="E3244" s="7">
        <v>12730.42</v>
      </c>
      <c r="F3244" t="s">
        <v>16</v>
      </c>
      <c r="G3244" t="s">
        <v>17</v>
      </c>
      <c r="H3244" t="s">
        <v>18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1086</v>
      </c>
      <c r="O3244" s="10" t="s">
        <v>8332</v>
      </c>
      <c r="P3244" t="s">
        <v>8333</v>
      </c>
    </row>
    <row r="3245" spans="1:16" ht="43.5" x14ac:dyDescent="0.35">
      <c r="A3245">
        <v>3243</v>
      </c>
      <c r="B3245" s="5" t="s">
        <v>6574</v>
      </c>
      <c r="C3245" s="5" t="s">
        <v>6575</v>
      </c>
      <c r="D3245" s="6">
        <v>8000</v>
      </c>
      <c r="E3245" s="7">
        <v>8227</v>
      </c>
      <c r="F3245" t="s">
        <v>16</v>
      </c>
      <c r="G3245" t="s">
        <v>17</v>
      </c>
      <c r="H3245" t="s">
        <v>18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1086</v>
      </c>
      <c r="O3245" s="10" t="s">
        <v>8332</v>
      </c>
      <c r="P3245" t="s">
        <v>8333</v>
      </c>
    </row>
    <row r="3246" spans="1:16" ht="43.5" x14ac:dyDescent="0.35">
      <c r="A3246">
        <v>3244</v>
      </c>
      <c r="B3246" s="5" t="s">
        <v>6576</v>
      </c>
      <c r="C3246" s="5" t="s">
        <v>6577</v>
      </c>
      <c r="D3246" s="6">
        <v>1600</v>
      </c>
      <c r="E3246" s="7">
        <v>1647</v>
      </c>
      <c r="F3246" t="s">
        <v>16</v>
      </c>
      <c r="G3246" t="s">
        <v>24</v>
      </c>
      <c r="H3246" t="s">
        <v>25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1086</v>
      </c>
      <c r="O3246" s="10" t="s">
        <v>8332</v>
      </c>
      <c r="P3246" t="s">
        <v>8333</v>
      </c>
    </row>
    <row r="3247" spans="1:16" ht="43.5" x14ac:dyDescent="0.35">
      <c r="A3247">
        <v>3245</v>
      </c>
      <c r="B3247" s="5" t="s">
        <v>6578</v>
      </c>
      <c r="C3247" s="5" t="s">
        <v>6579</v>
      </c>
      <c r="D3247" s="6">
        <v>21000</v>
      </c>
      <c r="E3247" s="7">
        <v>21904</v>
      </c>
      <c r="F3247" t="s">
        <v>16</v>
      </c>
      <c r="G3247" t="s">
        <v>17</v>
      </c>
      <c r="H3247" t="s">
        <v>18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1086</v>
      </c>
      <c r="O3247" s="10" t="s">
        <v>8332</v>
      </c>
      <c r="P3247" t="s">
        <v>8333</v>
      </c>
    </row>
    <row r="3248" spans="1:16" ht="43.5" x14ac:dyDescent="0.35">
      <c r="A3248">
        <v>3246</v>
      </c>
      <c r="B3248" s="5" t="s">
        <v>6580</v>
      </c>
      <c r="C3248" s="5" t="s">
        <v>6581</v>
      </c>
      <c r="D3248" s="6">
        <v>10000</v>
      </c>
      <c r="E3248" s="7">
        <v>11122</v>
      </c>
      <c r="F3248" t="s">
        <v>16</v>
      </c>
      <c r="G3248" t="s">
        <v>17</v>
      </c>
      <c r="H3248" t="s">
        <v>18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1086</v>
      </c>
      <c r="O3248" s="10" t="s">
        <v>8332</v>
      </c>
      <c r="P3248" t="s">
        <v>8333</v>
      </c>
    </row>
    <row r="3249" spans="1:16" ht="43.5" x14ac:dyDescent="0.35">
      <c r="A3249">
        <v>3247</v>
      </c>
      <c r="B3249" s="5" t="s">
        <v>6582</v>
      </c>
      <c r="C3249" s="5" t="s">
        <v>6583</v>
      </c>
      <c r="D3249" s="6">
        <v>2500</v>
      </c>
      <c r="E3249" s="7">
        <v>2646.5</v>
      </c>
      <c r="F3249" t="s">
        <v>16</v>
      </c>
      <c r="G3249" t="s">
        <v>24</v>
      </c>
      <c r="H3249" t="s">
        <v>25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1086</v>
      </c>
      <c r="O3249" s="10" t="s">
        <v>8332</v>
      </c>
      <c r="P3249" t="s">
        <v>8333</v>
      </c>
    </row>
    <row r="3250" spans="1:16" ht="29" x14ac:dyDescent="0.35">
      <c r="A3250">
        <v>3248</v>
      </c>
      <c r="B3250" s="5" t="s">
        <v>6584</v>
      </c>
      <c r="C3250" s="5" t="s">
        <v>6585</v>
      </c>
      <c r="D3250" s="6">
        <v>12000</v>
      </c>
      <c r="E3250" s="7">
        <v>12095</v>
      </c>
      <c r="F3250" t="s">
        <v>16</v>
      </c>
      <c r="G3250" t="s">
        <v>17</v>
      </c>
      <c r="H3250" t="s">
        <v>18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1086</v>
      </c>
      <c r="O3250" s="10" t="s">
        <v>8332</v>
      </c>
      <c r="P3250" t="s">
        <v>8333</v>
      </c>
    </row>
    <row r="3251" spans="1:16" ht="43.5" x14ac:dyDescent="0.35">
      <c r="A3251">
        <v>3249</v>
      </c>
      <c r="B3251" s="5" t="s">
        <v>6586</v>
      </c>
      <c r="C3251" s="5" t="s">
        <v>6587</v>
      </c>
      <c r="D3251" s="6">
        <v>5500</v>
      </c>
      <c r="E3251" s="7">
        <v>5771</v>
      </c>
      <c r="F3251" t="s">
        <v>16</v>
      </c>
      <c r="G3251" t="s">
        <v>17</v>
      </c>
      <c r="H3251" t="s">
        <v>18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1086</v>
      </c>
      <c r="O3251" s="10" t="s">
        <v>8332</v>
      </c>
      <c r="P3251" t="s">
        <v>8333</v>
      </c>
    </row>
    <row r="3252" spans="1:16" ht="58" x14ac:dyDescent="0.35">
      <c r="A3252">
        <v>3250</v>
      </c>
      <c r="B3252" s="5" t="s">
        <v>6588</v>
      </c>
      <c r="C3252" s="5" t="s">
        <v>6589</v>
      </c>
      <c r="D3252" s="6">
        <v>25000</v>
      </c>
      <c r="E3252" s="7">
        <v>25388</v>
      </c>
      <c r="F3252" t="s">
        <v>16</v>
      </c>
      <c r="G3252" t="s">
        <v>17</v>
      </c>
      <c r="H3252" t="s">
        <v>18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1086</v>
      </c>
      <c r="O3252" s="10" t="s">
        <v>8332</v>
      </c>
      <c r="P3252" t="s">
        <v>8333</v>
      </c>
    </row>
    <row r="3253" spans="1:16" ht="43.5" x14ac:dyDescent="0.35">
      <c r="A3253">
        <v>3251</v>
      </c>
      <c r="B3253" s="5" t="s">
        <v>6590</v>
      </c>
      <c r="C3253" s="5" t="s">
        <v>6591</v>
      </c>
      <c r="D3253" s="6">
        <v>1500</v>
      </c>
      <c r="E3253" s="7">
        <v>1661</v>
      </c>
      <c r="F3253" t="s">
        <v>16</v>
      </c>
      <c r="G3253" t="s">
        <v>17</v>
      </c>
      <c r="H3253" t="s">
        <v>18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1086</v>
      </c>
      <c r="O3253" s="10" t="s">
        <v>8332</v>
      </c>
      <c r="P3253" t="s">
        <v>8333</v>
      </c>
    </row>
    <row r="3254" spans="1:16" ht="43.5" x14ac:dyDescent="0.35">
      <c r="A3254">
        <v>3252</v>
      </c>
      <c r="B3254" s="5" t="s">
        <v>6592</v>
      </c>
      <c r="C3254" s="5" t="s">
        <v>6593</v>
      </c>
      <c r="D3254" s="6">
        <v>2250</v>
      </c>
      <c r="E3254" s="7">
        <v>2876</v>
      </c>
      <c r="F3254" t="s">
        <v>16</v>
      </c>
      <c r="G3254" t="s">
        <v>24</v>
      </c>
      <c r="H3254" t="s">
        <v>25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1086</v>
      </c>
      <c r="O3254" s="10" t="s">
        <v>8332</v>
      </c>
      <c r="P3254" t="s">
        <v>8333</v>
      </c>
    </row>
    <row r="3255" spans="1:16" ht="43.5" x14ac:dyDescent="0.35">
      <c r="A3255">
        <v>3253</v>
      </c>
      <c r="B3255" s="5" t="s">
        <v>6594</v>
      </c>
      <c r="C3255" s="5" t="s">
        <v>6595</v>
      </c>
      <c r="D3255" s="6">
        <v>20000</v>
      </c>
      <c r="E3255" s="7">
        <v>20365</v>
      </c>
      <c r="F3255" t="s">
        <v>16</v>
      </c>
      <c r="G3255" t="s">
        <v>17</v>
      </c>
      <c r="H3255" t="s">
        <v>18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1086</v>
      </c>
      <c r="O3255" s="10" t="s">
        <v>8332</v>
      </c>
      <c r="P3255" t="s">
        <v>8333</v>
      </c>
    </row>
    <row r="3256" spans="1:16" ht="43.5" x14ac:dyDescent="0.35">
      <c r="A3256">
        <v>3254</v>
      </c>
      <c r="B3256" s="5" t="s">
        <v>6596</v>
      </c>
      <c r="C3256" s="5" t="s">
        <v>6597</v>
      </c>
      <c r="D3256" s="6">
        <v>13000</v>
      </c>
      <c r="E3256" s="7">
        <v>13163.5</v>
      </c>
      <c r="F3256" t="s">
        <v>16</v>
      </c>
      <c r="G3256" t="s">
        <v>24</v>
      </c>
      <c r="H3256" t="s">
        <v>25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1086</v>
      </c>
      <c r="O3256" s="10" t="s">
        <v>8332</v>
      </c>
      <c r="P3256" t="s">
        <v>8333</v>
      </c>
    </row>
    <row r="3257" spans="1:16" ht="58" x14ac:dyDescent="0.35">
      <c r="A3257">
        <v>3255</v>
      </c>
      <c r="B3257" s="5" t="s">
        <v>6598</v>
      </c>
      <c r="C3257" s="5" t="s">
        <v>6599</v>
      </c>
      <c r="D3257" s="6">
        <v>300</v>
      </c>
      <c r="E3257" s="7">
        <v>525</v>
      </c>
      <c r="F3257" t="s">
        <v>16</v>
      </c>
      <c r="G3257" t="s">
        <v>24</v>
      </c>
      <c r="H3257" t="s">
        <v>25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1086</v>
      </c>
      <c r="O3257" s="10" t="s">
        <v>8332</v>
      </c>
      <c r="P3257" t="s">
        <v>8333</v>
      </c>
    </row>
    <row r="3258" spans="1:16" ht="43.5" x14ac:dyDescent="0.35">
      <c r="A3258">
        <v>3256</v>
      </c>
      <c r="B3258" s="5" t="s">
        <v>6600</v>
      </c>
      <c r="C3258" s="5" t="s">
        <v>6601</v>
      </c>
      <c r="D3258" s="6">
        <v>10000</v>
      </c>
      <c r="E3258" s="7">
        <v>12806</v>
      </c>
      <c r="F3258" t="s">
        <v>16</v>
      </c>
      <c r="G3258" t="s">
        <v>17</v>
      </c>
      <c r="H3258" t="s">
        <v>18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1086</v>
      </c>
      <c r="O3258" s="10" t="s">
        <v>8332</v>
      </c>
      <c r="P3258" t="s">
        <v>8333</v>
      </c>
    </row>
    <row r="3259" spans="1:16" ht="43.5" x14ac:dyDescent="0.35">
      <c r="A3259">
        <v>3257</v>
      </c>
      <c r="B3259" s="5" t="s">
        <v>6602</v>
      </c>
      <c r="C3259" s="5" t="s">
        <v>6603</v>
      </c>
      <c r="D3259" s="6">
        <v>2000</v>
      </c>
      <c r="E3259" s="7">
        <v>2125.9899999999998</v>
      </c>
      <c r="F3259" t="s">
        <v>16</v>
      </c>
      <c r="G3259" t="s">
        <v>24</v>
      </c>
      <c r="H3259" t="s">
        <v>25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1086</v>
      </c>
      <c r="O3259" s="10" t="s">
        <v>8332</v>
      </c>
      <c r="P3259" t="s">
        <v>8333</v>
      </c>
    </row>
    <row r="3260" spans="1:16" ht="43.5" x14ac:dyDescent="0.35">
      <c r="A3260">
        <v>3258</v>
      </c>
      <c r="B3260" s="5" t="s">
        <v>6604</v>
      </c>
      <c r="C3260" s="5" t="s">
        <v>6605</v>
      </c>
      <c r="D3260" s="6">
        <v>7000</v>
      </c>
      <c r="E3260" s="7">
        <v>7365</v>
      </c>
      <c r="F3260" t="s">
        <v>16</v>
      </c>
      <c r="G3260" t="s">
        <v>17</v>
      </c>
      <c r="H3260" t="s">
        <v>18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1086</v>
      </c>
      <c r="O3260" s="10" t="s">
        <v>8332</v>
      </c>
      <c r="P3260" t="s">
        <v>8333</v>
      </c>
    </row>
    <row r="3261" spans="1:16" ht="43.5" x14ac:dyDescent="0.35">
      <c r="A3261">
        <v>3259</v>
      </c>
      <c r="B3261" s="5" t="s">
        <v>6606</v>
      </c>
      <c r="C3261" s="5" t="s">
        <v>6607</v>
      </c>
      <c r="D3261" s="6">
        <v>23000</v>
      </c>
      <c r="E3261" s="7">
        <v>24418.6</v>
      </c>
      <c r="F3261" t="s">
        <v>16</v>
      </c>
      <c r="G3261" t="s">
        <v>17</v>
      </c>
      <c r="H3261" t="s">
        <v>18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1086</v>
      </c>
      <c r="O3261" s="10" t="s">
        <v>8332</v>
      </c>
      <c r="P3261" t="s">
        <v>8333</v>
      </c>
    </row>
    <row r="3262" spans="1:16" ht="43.5" x14ac:dyDescent="0.35">
      <c r="A3262">
        <v>3260</v>
      </c>
      <c r="B3262" s="5" t="s">
        <v>6608</v>
      </c>
      <c r="C3262" s="5" t="s">
        <v>6609</v>
      </c>
      <c r="D3262" s="6">
        <v>5000</v>
      </c>
      <c r="E3262" s="7">
        <v>5462</v>
      </c>
      <c r="F3262" t="s">
        <v>16</v>
      </c>
      <c r="G3262" t="s">
        <v>17</v>
      </c>
      <c r="H3262" t="s">
        <v>18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1086</v>
      </c>
      <c r="O3262" s="10" t="s">
        <v>8332</v>
      </c>
      <c r="P3262" t="s">
        <v>8333</v>
      </c>
    </row>
    <row r="3263" spans="1:16" ht="43.5" x14ac:dyDescent="0.35">
      <c r="A3263">
        <v>3261</v>
      </c>
      <c r="B3263" s="5" t="s">
        <v>6610</v>
      </c>
      <c r="C3263" s="5" t="s">
        <v>6611</v>
      </c>
      <c r="D3263" s="6">
        <v>3300</v>
      </c>
      <c r="E3263" s="7">
        <v>3315</v>
      </c>
      <c r="F3263" t="s">
        <v>16</v>
      </c>
      <c r="G3263" t="s">
        <v>17</v>
      </c>
      <c r="H3263" t="s">
        <v>18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1086</v>
      </c>
      <c r="O3263" s="10" t="s">
        <v>8332</v>
      </c>
      <c r="P3263" t="s">
        <v>8333</v>
      </c>
    </row>
    <row r="3264" spans="1:16" ht="29" x14ac:dyDescent="0.35">
      <c r="A3264">
        <v>3262</v>
      </c>
      <c r="B3264" s="5" t="s">
        <v>6612</v>
      </c>
      <c r="C3264" s="5" t="s">
        <v>6613</v>
      </c>
      <c r="D3264" s="6">
        <v>12200</v>
      </c>
      <c r="E3264" s="7">
        <v>12571</v>
      </c>
      <c r="F3264" t="s">
        <v>16</v>
      </c>
      <c r="G3264" t="s">
        <v>17</v>
      </c>
      <c r="H3264" t="s">
        <v>18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1086</v>
      </c>
      <c r="O3264" s="10" t="s">
        <v>8332</v>
      </c>
      <c r="P3264" t="s">
        <v>8333</v>
      </c>
    </row>
    <row r="3265" spans="1:16" ht="29" x14ac:dyDescent="0.35">
      <c r="A3265">
        <v>3263</v>
      </c>
      <c r="B3265" s="5" t="s">
        <v>6614</v>
      </c>
      <c r="C3265" s="5" t="s">
        <v>6615</v>
      </c>
      <c r="D3265" s="6">
        <v>2500</v>
      </c>
      <c r="E3265" s="7">
        <v>2804.16</v>
      </c>
      <c r="F3265" t="s">
        <v>16</v>
      </c>
      <c r="G3265" t="s">
        <v>17</v>
      </c>
      <c r="H3265" t="s">
        <v>18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1086</v>
      </c>
      <c r="O3265" s="10" t="s">
        <v>8332</v>
      </c>
      <c r="P3265" t="s">
        <v>8333</v>
      </c>
    </row>
    <row r="3266" spans="1:16" ht="29" x14ac:dyDescent="0.35">
      <c r="A3266">
        <v>3264</v>
      </c>
      <c r="B3266" s="5" t="s">
        <v>6616</v>
      </c>
      <c r="C3266" s="5" t="s">
        <v>6617</v>
      </c>
      <c r="D3266" s="6">
        <v>2500</v>
      </c>
      <c r="E3266" s="7">
        <v>2575</v>
      </c>
      <c r="F3266" t="s">
        <v>16</v>
      </c>
      <c r="G3266" t="s">
        <v>17</v>
      </c>
      <c r="H3266" t="s">
        <v>18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1086</v>
      </c>
      <c r="O3266" s="10" t="s">
        <v>8332</v>
      </c>
      <c r="P3266" t="s">
        <v>8333</v>
      </c>
    </row>
    <row r="3267" spans="1:16" ht="43.5" x14ac:dyDescent="0.35">
      <c r="A3267">
        <v>3265</v>
      </c>
      <c r="B3267" s="5" t="s">
        <v>6618</v>
      </c>
      <c r="C3267" s="5" t="s">
        <v>6619</v>
      </c>
      <c r="D3267" s="6">
        <v>2700</v>
      </c>
      <c r="E3267" s="7">
        <v>4428</v>
      </c>
      <c r="F3267" t="s">
        <v>16</v>
      </c>
      <c r="G3267" t="s">
        <v>2455</v>
      </c>
      <c r="H3267" t="s">
        <v>55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1086</v>
      </c>
      <c r="O3267" s="10" t="s">
        <v>8332</v>
      </c>
      <c r="P3267" t="s">
        <v>8333</v>
      </c>
    </row>
    <row r="3268" spans="1:16" ht="43.5" x14ac:dyDescent="0.35">
      <c r="A3268">
        <v>3266</v>
      </c>
      <c r="B3268" s="5" t="s">
        <v>6620</v>
      </c>
      <c r="C3268" s="5" t="s">
        <v>6621</v>
      </c>
      <c r="D3268" s="6">
        <v>6000</v>
      </c>
      <c r="E3268" s="7">
        <v>7877</v>
      </c>
      <c r="F3268" t="s">
        <v>16</v>
      </c>
      <c r="G3268" t="s">
        <v>17</v>
      </c>
      <c r="H3268" t="s">
        <v>18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1086</v>
      </c>
      <c r="O3268" s="10" t="s">
        <v>8332</v>
      </c>
      <c r="P3268" t="s">
        <v>8333</v>
      </c>
    </row>
    <row r="3269" spans="1:16" ht="43.5" x14ac:dyDescent="0.35">
      <c r="A3269">
        <v>3267</v>
      </c>
      <c r="B3269" s="5" t="s">
        <v>6622</v>
      </c>
      <c r="C3269" s="5" t="s">
        <v>6623</v>
      </c>
      <c r="D3269" s="6">
        <v>15000</v>
      </c>
      <c r="E3269" s="7">
        <v>15315</v>
      </c>
      <c r="F3269" t="s">
        <v>16</v>
      </c>
      <c r="G3269" t="s">
        <v>17</v>
      </c>
      <c r="H3269" t="s">
        <v>18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1086</v>
      </c>
      <c r="O3269" s="10" t="s">
        <v>8332</v>
      </c>
      <c r="P3269" t="s">
        <v>8333</v>
      </c>
    </row>
    <row r="3270" spans="1:16" ht="43.5" x14ac:dyDescent="0.35">
      <c r="A3270">
        <v>3268</v>
      </c>
      <c r="B3270" s="5" t="s">
        <v>6624</v>
      </c>
      <c r="C3270" s="5" t="s">
        <v>6625</v>
      </c>
      <c r="D3270" s="6">
        <v>2000</v>
      </c>
      <c r="E3270" s="7">
        <v>2560</v>
      </c>
      <c r="F3270" t="s">
        <v>16</v>
      </c>
      <c r="G3270" t="s">
        <v>17</v>
      </c>
      <c r="H3270" t="s">
        <v>18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1086</v>
      </c>
      <c r="O3270" s="10" t="s">
        <v>8332</v>
      </c>
      <c r="P3270" t="s">
        <v>8333</v>
      </c>
    </row>
    <row r="3271" spans="1:16" ht="43.5" x14ac:dyDescent="0.35">
      <c r="A3271">
        <v>3269</v>
      </c>
      <c r="B3271" s="5" t="s">
        <v>6626</v>
      </c>
      <c r="C3271" s="5" t="s">
        <v>6627</v>
      </c>
      <c r="D3271" s="6">
        <v>8000</v>
      </c>
      <c r="E3271" s="7">
        <v>8120</v>
      </c>
      <c r="F3271" t="s">
        <v>16</v>
      </c>
      <c r="G3271" t="s">
        <v>24</v>
      </c>
      <c r="H3271" t="s">
        <v>25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1086</v>
      </c>
      <c r="O3271" s="10" t="s">
        <v>8332</v>
      </c>
      <c r="P3271" t="s">
        <v>8333</v>
      </c>
    </row>
    <row r="3272" spans="1:16" ht="58" x14ac:dyDescent="0.35">
      <c r="A3272">
        <v>3270</v>
      </c>
      <c r="B3272" s="5" t="s">
        <v>6628</v>
      </c>
      <c r="C3272" s="5" t="s">
        <v>6629</v>
      </c>
      <c r="D3272" s="6">
        <v>1800</v>
      </c>
      <c r="E3272" s="7">
        <v>1830</v>
      </c>
      <c r="F3272" t="s">
        <v>16</v>
      </c>
      <c r="G3272" t="s">
        <v>24</v>
      </c>
      <c r="H3272" t="s">
        <v>25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1086</v>
      </c>
      <c r="O3272" s="10" t="s">
        <v>8332</v>
      </c>
      <c r="P3272" t="s">
        <v>8333</v>
      </c>
    </row>
    <row r="3273" spans="1:16" x14ac:dyDescent="0.35">
      <c r="A3273">
        <v>3271</v>
      </c>
      <c r="B3273" s="5" t="s">
        <v>6630</v>
      </c>
      <c r="C3273" s="5" t="s">
        <v>6631</v>
      </c>
      <c r="D3273" s="6">
        <v>1500</v>
      </c>
      <c r="E3273" s="7">
        <v>1950</v>
      </c>
      <c r="F3273" t="s">
        <v>16</v>
      </c>
      <c r="G3273" t="s">
        <v>24</v>
      </c>
      <c r="H3273" t="s">
        <v>25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1086</v>
      </c>
      <c r="O3273" s="10" t="s">
        <v>8332</v>
      </c>
      <c r="P3273" t="s">
        <v>8333</v>
      </c>
    </row>
    <row r="3274" spans="1:16" ht="43.5" x14ac:dyDescent="0.35">
      <c r="A3274">
        <v>3272</v>
      </c>
      <c r="B3274" s="5" t="s">
        <v>6632</v>
      </c>
      <c r="C3274" s="5" t="s">
        <v>6633</v>
      </c>
      <c r="D3274" s="6">
        <v>10000</v>
      </c>
      <c r="E3274" s="7">
        <v>15443</v>
      </c>
      <c r="F3274" t="s">
        <v>16</v>
      </c>
      <c r="G3274" t="s">
        <v>17</v>
      </c>
      <c r="H3274" t="s">
        <v>18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1086</v>
      </c>
      <c r="O3274" s="10" t="s">
        <v>8332</v>
      </c>
      <c r="P3274" t="s">
        <v>8333</v>
      </c>
    </row>
    <row r="3275" spans="1:16" ht="58" x14ac:dyDescent="0.35">
      <c r="A3275">
        <v>3273</v>
      </c>
      <c r="B3275" s="5" t="s">
        <v>6634</v>
      </c>
      <c r="C3275" s="5" t="s">
        <v>6635</v>
      </c>
      <c r="D3275" s="6">
        <v>4000</v>
      </c>
      <c r="E3275" s="7">
        <v>4296</v>
      </c>
      <c r="F3275" t="s">
        <v>16</v>
      </c>
      <c r="G3275" t="s">
        <v>17</v>
      </c>
      <c r="H3275" t="s">
        <v>18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1086</v>
      </c>
      <c r="O3275" s="10" t="s">
        <v>8332</v>
      </c>
      <c r="P3275" t="s">
        <v>8333</v>
      </c>
    </row>
    <row r="3276" spans="1:16" ht="43.5" x14ac:dyDescent="0.35">
      <c r="A3276">
        <v>3274</v>
      </c>
      <c r="B3276" s="5" t="s">
        <v>6636</v>
      </c>
      <c r="C3276" s="5" t="s">
        <v>6637</v>
      </c>
      <c r="D3276" s="6">
        <v>15500</v>
      </c>
      <c r="E3276" s="7">
        <v>15705</v>
      </c>
      <c r="F3276" t="s">
        <v>16</v>
      </c>
      <c r="G3276" t="s">
        <v>17</v>
      </c>
      <c r="H3276" t="s">
        <v>18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1086</v>
      </c>
      <c r="O3276" s="10" t="s">
        <v>8332</v>
      </c>
      <c r="P3276" t="s">
        <v>8333</v>
      </c>
    </row>
    <row r="3277" spans="1:16" ht="43.5" x14ac:dyDescent="0.35">
      <c r="A3277">
        <v>3275</v>
      </c>
      <c r="B3277" s="5" t="s">
        <v>6638</v>
      </c>
      <c r="C3277" s="5" t="s">
        <v>6639</v>
      </c>
      <c r="D3277" s="6">
        <v>1800</v>
      </c>
      <c r="E3277" s="7">
        <v>1805</v>
      </c>
      <c r="F3277" t="s">
        <v>16</v>
      </c>
      <c r="G3277" t="s">
        <v>17</v>
      </c>
      <c r="H3277" t="s">
        <v>18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1086</v>
      </c>
      <c r="O3277" s="10" t="s">
        <v>8332</v>
      </c>
      <c r="P3277" t="s">
        <v>8333</v>
      </c>
    </row>
    <row r="3278" spans="1:16" ht="43.5" x14ac:dyDescent="0.35">
      <c r="A3278">
        <v>3276</v>
      </c>
      <c r="B3278" s="5" t="s">
        <v>6640</v>
      </c>
      <c r="C3278" s="5" t="s">
        <v>6641</v>
      </c>
      <c r="D3278" s="6">
        <v>4500</v>
      </c>
      <c r="E3278" s="7">
        <v>5258</v>
      </c>
      <c r="F3278" t="s">
        <v>16</v>
      </c>
      <c r="G3278" t="s">
        <v>159</v>
      </c>
      <c r="H3278" t="s">
        <v>160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1086</v>
      </c>
      <c r="O3278" s="10" t="s">
        <v>8332</v>
      </c>
      <c r="P3278" t="s">
        <v>8333</v>
      </c>
    </row>
    <row r="3279" spans="1:16" ht="58" x14ac:dyDescent="0.35">
      <c r="A3279">
        <v>3277</v>
      </c>
      <c r="B3279" s="5" t="s">
        <v>6642</v>
      </c>
      <c r="C3279" s="5" t="s">
        <v>6643</v>
      </c>
      <c r="D3279" s="6">
        <v>5000</v>
      </c>
      <c r="E3279" s="7">
        <v>5430</v>
      </c>
      <c r="F3279" t="s">
        <v>16</v>
      </c>
      <c r="G3279" t="s">
        <v>24</v>
      </c>
      <c r="H3279" t="s">
        <v>25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1086</v>
      </c>
      <c r="O3279" s="10" t="s">
        <v>8332</v>
      </c>
      <c r="P3279" t="s">
        <v>8333</v>
      </c>
    </row>
    <row r="3280" spans="1:16" ht="58" x14ac:dyDescent="0.35">
      <c r="A3280">
        <v>3278</v>
      </c>
      <c r="B3280" s="5" t="s">
        <v>6644</v>
      </c>
      <c r="C3280" s="5" t="s">
        <v>6645</v>
      </c>
      <c r="D3280" s="6">
        <v>2500</v>
      </c>
      <c r="E3280" s="7">
        <v>2585</v>
      </c>
      <c r="F3280" t="s">
        <v>16</v>
      </c>
      <c r="G3280" t="s">
        <v>24</v>
      </c>
      <c r="H3280" t="s">
        <v>25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1086</v>
      </c>
      <c r="O3280" s="10" t="s">
        <v>8332</v>
      </c>
      <c r="P3280" t="s">
        <v>8333</v>
      </c>
    </row>
    <row r="3281" spans="1:16" ht="58" x14ac:dyDescent="0.35">
      <c r="A3281">
        <v>3279</v>
      </c>
      <c r="B3281" s="5" t="s">
        <v>6646</v>
      </c>
      <c r="C3281" s="5" t="s">
        <v>6647</v>
      </c>
      <c r="D3281" s="6">
        <v>5800</v>
      </c>
      <c r="E3281" s="7">
        <v>6628</v>
      </c>
      <c r="F3281" t="s">
        <v>16</v>
      </c>
      <c r="G3281" t="s">
        <v>17</v>
      </c>
      <c r="H3281" t="s">
        <v>18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1086</v>
      </c>
      <c r="O3281" s="10" t="s">
        <v>8332</v>
      </c>
      <c r="P3281" t="s">
        <v>8333</v>
      </c>
    </row>
    <row r="3282" spans="1:16" ht="58" x14ac:dyDescent="0.35">
      <c r="A3282">
        <v>3280</v>
      </c>
      <c r="B3282" s="5" t="s">
        <v>6648</v>
      </c>
      <c r="C3282" s="5" t="s">
        <v>6649</v>
      </c>
      <c r="D3282" s="6">
        <v>2000</v>
      </c>
      <c r="E3282" s="7">
        <v>2060</v>
      </c>
      <c r="F3282" t="s">
        <v>16</v>
      </c>
      <c r="G3282" t="s">
        <v>17</v>
      </c>
      <c r="H3282" t="s">
        <v>18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1086</v>
      </c>
      <c r="O3282" s="10" t="s">
        <v>8332</v>
      </c>
      <c r="P3282" t="s">
        <v>8333</v>
      </c>
    </row>
    <row r="3283" spans="1:16" ht="29" x14ac:dyDescent="0.35">
      <c r="A3283">
        <v>3281</v>
      </c>
      <c r="B3283" s="5" t="s">
        <v>6650</v>
      </c>
      <c r="C3283" s="5" t="s">
        <v>6651</v>
      </c>
      <c r="D3283" s="6">
        <v>5000</v>
      </c>
      <c r="E3283" s="7">
        <v>6080</v>
      </c>
      <c r="F3283" t="s">
        <v>16</v>
      </c>
      <c r="G3283" t="s">
        <v>17</v>
      </c>
      <c r="H3283" t="s">
        <v>18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1086</v>
      </c>
      <c r="O3283" s="10" t="s">
        <v>8332</v>
      </c>
      <c r="P3283" t="s">
        <v>8333</v>
      </c>
    </row>
    <row r="3284" spans="1:16" ht="43.5" x14ac:dyDescent="0.35">
      <c r="A3284">
        <v>3282</v>
      </c>
      <c r="B3284" s="5" t="s">
        <v>6652</v>
      </c>
      <c r="C3284" s="5" t="s">
        <v>6653</v>
      </c>
      <c r="D3284" s="6">
        <v>31000</v>
      </c>
      <c r="E3284" s="7">
        <v>31820.5</v>
      </c>
      <c r="F3284" t="s">
        <v>16</v>
      </c>
      <c r="G3284" t="s">
        <v>17</v>
      </c>
      <c r="H3284" t="s">
        <v>18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1086</v>
      </c>
      <c r="O3284" s="10" t="s">
        <v>8332</v>
      </c>
      <c r="P3284" t="s">
        <v>8333</v>
      </c>
    </row>
    <row r="3285" spans="1:16" ht="58" x14ac:dyDescent="0.35">
      <c r="A3285">
        <v>3283</v>
      </c>
      <c r="B3285" s="5" t="s">
        <v>6654</v>
      </c>
      <c r="C3285" s="5" t="s">
        <v>6655</v>
      </c>
      <c r="D3285" s="6">
        <v>800</v>
      </c>
      <c r="E3285" s="7">
        <v>838</v>
      </c>
      <c r="F3285" t="s">
        <v>16</v>
      </c>
      <c r="G3285" t="s">
        <v>24</v>
      </c>
      <c r="H3285" t="s">
        <v>25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1086</v>
      </c>
      <c r="O3285" s="10" t="s">
        <v>8332</v>
      </c>
      <c r="P3285" t="s">
        <v>8333</v>
      </c>
    </row>
    <row r="3286" spans="1:16" ht="43.5" x14ac:dyDescent="0.35">
      <c r="A3286">
        <v>3284</v>
      </c>
      <c r="B3286" s="5" t="s">
        <v>6656</v>
      </c>
      <c r="C3286" s="5" t="s">
        <v>6657</v>
      </c>
      <c r="D3286" s="6">
        <v>3000</v>
      </c>
      <c r="E3286" s="7">
        <v>3048</v>
      </c>
      <c r="F3286" t="s">
        <v>16</v>
      </c>
      <c r="G3286" t="s">
        <v>17</v>
      </c>
      <c r="H3286" t="s">
        <v>18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1086</v>
      </c>
      <c r="O3286" s="10" t="s">
        <v>8332</v>
      </c>
      <c r="P3286" t="s">
        <v>8333</v>
      </c>
    </row>
    <row r="3287" spans="1:16" x14ac:dyDescent="0.35">
      <c r="A3287">
        <v>3285</v>
      </c>
      <c r="B3287" s="5" t="s">
        <v>6658</v>
      </c>
      <c r="C3287" s="5" t="s">
        <v>6659</v>
      </c>
      <c r="D3287" s="6">
        <v>4999</v>
      </c>
      <c r="E3287" s="7">
        <v>5604</v>
      </c>
      <c r="F3287" t="s">
        <v>16</v>
      </c>
      <c r="G3287" t="s">
        <v>17</v>
      </c>
      <c r="H3287" t="s">
        <v>18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1086</v>
      </c>
      <c r="O3287" s="10" t="s">
        <v>8332</v>
      </c>
      <c r="P3287" t="s">
        <v>8333</v>
      </c>
    </row>
    <row r="3288" spans="1:16" ht="58" x14ac:dyDescent="0.35">
      <c r="A3288">
        <v>3286</v>
      </c>
      <c r="B3288" s="5" t="s">
        <v>6660</v>
      </c>
      <c r="C3288" s="5" t="s">
        <v>6661</v>
      </c>
      <c r="D3288" s="6">
        <v>15000</v>
      </c>
      <c r="E3288" s="7">
        <v>15265</v>
      </c>
      <c r="F3288" t="s">
        <v>16</v>
      </c>
      <c r="G3288" t="s">
        <v>17</v>
      </c>
      <c r="H3288" t="s">
        <v>18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1086</v>
      </c>
      <c r="O3288" s="10" t="s">
        <v>8332</v>
      </c>
      <c r="P3288" t="s">
        <v>8333</v>
      </c>
    </row>
    <row r="3289" spans="1:16" ht="29" x14ac:dyDescent="0.35">
      <c r="A3289">
        <v>3287</v>
      </c>
      <c r="B3289" s="5" t="s">
        <v>6662</v>
      </c>
      <c r="C3289" s="5" t="s">
        <v>6663</v>
      </c>
      <c r="D3289" s="6">
        <v>2500</v>
      </c>
      <c r="E3289" s="7">
        <v>2500</v>
      </c>
      <c r="F3289" t="s">
        <v>16</v>
      </c>
      <c r="G3289" t="s">
        <v>159</v>
      </c>
      <c r="H3289" t="s">
        <v>160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1086</v>
      </c>
      <c r="O3289" s="10" t="s">
        <v>8332</v>
      </c>
      <c r="P3289" t="s">
        <v>8333</v>
      </c>
    </row>
    <row r="3290" spans="1:16" ht="58" x14ac:dyDescent="0.35">
      <c r="A3290">
        <v>3288</v>
      </c>
      <c r="B3290" s="5" t="s">
        <v>6664</v>
      </c>
      <c r="C3290" s="5" t="s">
        <v>6665</v>
      </c>
      <c r="D3290" s="6">
        <v>10000</v>
      </c>
      <c r="E3290" s="7">
        <v>10026.49</v>
      </c>
      <c r="F3290" t="s">
        <v>16</v>
      </c>
      <c r="G3290" t="s">
        <v>24</v>
      </c>
      <c r="H3290" t="s">
        <v>25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1086</v>
      </c>
      <c r="O3290" s="10" t="s">
        <v>8332</v>
      </c>
      <c r="P3290" t="s">
        <v>8333</v>
      </c>
    </row>
    <row r="3291" spans="1:16" ht="58" x14ac:dyDescent="0.35">
      <c r="A3291">
        <v>3289</v>
      </c>
      <c r="B3291" s="5" t="s">
        <v>6666</v>
      </c>
      <c r="C3291" s="5" t="s">
        <v>6667</v>
      </c>
      <c r="D3291" s="6">
        <v>500</v>
      </c>
      <c r="E3291" s="7">
        <v>665.21</v>
      </c>
      <c r="F3291" t="s">
        <v>16</v>
      </c>
      <c r="G3291" t="s">
        <v>24</v>
      </c>
      <c r="H3291" t="s">
        <v>25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1086</v>
      </c>
      <c r="O3291" s="10" t="s">
        <v>8332</v>
      </c>
      <c r="P3291" t="s">
        <v>8333</v>
      </c>
    </row>
    <row r="3292" spans="1:16" ht="72.5" x14ac:dyDescent="0.35">
      <c r="A3292">
        <v>3290</v>
      </c>
      <c r="B3292" s="5" t="s">
        <v>6668</v>
      </c>
      <c r="C3292" s="5" t="s">
        <v>6669</v>
      </c>
      <c r="D3292" s="6">
        <v>2000</v>
      </c>
      <c r="E3292" s="7">
        <v>2424</v>
      </c>
      <c r="F3292" t="s">
        <v>16</v>
      </c>
      <c r="G3292" t="s">
        <v>24</v>
      </c>
      <c r="H3292" t="s">
        <v>25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1086</v>
      </c>
      <c r="O3292" s="10" t="s">
        <v>8332</v>
      </c>
      <c r="P3292" t="s">
        <v>8333</v>
      </c>
    </row>
    <row r="3293" spans="1:16" ht="58" x14ac:dyDescent="0.35">
      <c r="A3293">
        <v>3291</v>
      </c>
      <c r="B3293" s="5" t="s">
        <v>6670</v>
      </c>
      <c r="C3293" s="5" t="s">
        <v>6671</v>
      </c>
      <c r="D3293" s="6">
        <v>500</v>
      </c>
      <c r="E3293" s="7">
        <v>570</v>
      </c>
      <c r="F3293" t="s">
        <v>16</v>
      </c>
      <c r="G3293" t="s">
        <v>17</v>
      </c>
      <c r="H3293" t="s">
        <v>18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1086</v>
      </c>
      <c r="O3293" s="10" t="s">
        <v>8332</v>
      </c>
      <c r="P3293" t="s">
        <v>8333</v>
      </c>
    </row>
    <row r="3294" spans="1:16" ht="43.5" x14ac:dyDescent="0.35">
      <c r="A3294">
        <v>3292</v>
      </c>
      <c r="B3294" s="5" t="s">
        <v>6672</v>
      </c>
      <c r="C3294" s="5" t="s">
        <v>6673</v>
      </c>
      <c r="D3294" s="6">
        <v>101</v>
      </c>
      <c r="E3294" s="7">
        <v>289</v>
      </c>
      <c r="F3294" t="s">
        <v>16</v>
      </c>
      <c r="G3294" t="s">
        <v>24</v>
      </c>
      <c r="H3294" t="s">
        <v>25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1086</v>
      </c>
      <c r="O3294" s="10" t="s">
        <v>8332</v>
      </c>
      <c r="P3294" t="s">
        <v>8333</v>
      </c>
    </row>
    <row r="3295" spans="1:16" ht="58" x14ac:dyDescent="0.35">
      <c r="A3295">
        <v>3293</v>
      </c>
      <c r="B3295" s="5" t="s">
        <v>6674</v>
      </c>
      <c r="C3295" s="5" t="s">
        <v>6675</v>
      </c>
      <c r="D3295" s="6">
        <v>4500</v>
      </c>
      <c r="E3295" s="7">
        <v>7670</v>
      </c>
      <c r="F3295" t="s">
        <v>16</v>
      </c>
      <c r="G3295" t="s">
        <v>80</v>
      </c>
      <c r="H3295" t="s">
        <v>81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1086</v>
      </c>
      <c r="O3295" s="10" t="s">
        <v>8332</v>
      </c>
      <c r="P3295" t="s">
        <v>8333</v>
      </c>
    </row>
    <row r="3296" spans="1:16" ht="43.5" x14ac:dyDescent="0.35">
      <c r="A3296">
        <v>3294</v>
      </c>
      <c r="B3296" s="5" t="s">
        <v>6676</v>
      </c>
      <c r="C3296" s="5" t="s">
        <v>6677</v>
      </c>
      <c r="D3296" s="6">
        <v>600</v>
      </c>
      <c r="E3296" s="7">
        <v>710</v>
      </c>
      <c r="F3296" t="s">
        <v>16</v>
      </c>
      <c r="G3296" t="s">
        <v>24</v>
      </c>
      <c r="H3296" t="s">
        <v>25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1086</v>
      </c>
      <c r="O3296" s="10" t="s">
        <v>8332</v>
      </c>
      <c r="P3296" t="s">
        <v>8333</v>
      </c>
    </row>
    <row r="3297" spans="1:16" ht="43.5" x14ac:dyDescent="0.35">
      <c r="A3297">
        <v>3295</v>
      </c>
      <c r="B3297" s="5" t="s">
        <v>6678</v>
      </c>
      <c r="C3297" s="5" t="s">
        <v>6679</v>
      </c>
      <c r="D3297" s="6">
        <v>700</v>
      </c>
      <c r="E3297" s="7">
        <v>720.01</v>
      </c>
      <c r="F3297" t="s">
        <v>16</v>
      </c>
      <c r="G3297" t="s">
        <v>24</v>
      </c>
      <c r="H3297" t="s">
        <v>25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1086</v>
      </c>
      <c r="O3297" s="10" t="s">
        <v>8332</v>
      </c>
      <c r="P3297" t="s">
        <v>8333</v>
      </c>
    </row>
    <row r="3298" spans="1:16" ht="43.5" x14ac:dyDescent="0.35">
      <c r="A3298">
        <v>3296</v>
      </c>
      <c r="B3298" s="5" t="s">
        <v>6680</v>
      </c>
      <c r="C3298" s="5" t="s">
        <v>6681</v>
      </c>
      <c r="D3298" s="6">
        <v>1500</v>
      </c>
      <c r="E3298" s="7">
        <v>2161</v>
      </c>
      <c r="F3298" t="s">
        <v>16</v>
      </c>
      <c r="G3298" t="s">
        <v>24</v>
      </c>
      <c r="H3298" t="s">
        <v>25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1086</v>
      </c>
      <c r="O3298" s="10" t="s">
        <v>8332</v>
      </c>
      <c r="P3298" t="s">
        <v>8333</v>
      </c>
    </row>
    <row r="3299" spans="1:16" ht="43.5" x14ac:dyDescent="0.35">
      <c r="A3299">
        <v>3297</v>
      </c>
      <c r="B3299" s="5" t="s">
        <v>6682</v>
      </c>
      <c r="C3299" s="5" t="s">
        <v>6683</v>
      </c>
      <c r="D3299" s="6">
        <v>5500</v>
      </c>
      <c r="E3299" s="7">
        <v>5504</v>
      </c>
      <c r="F3299" t="s">
        <v>16</v>
      </c>
      <c r="G3299" t="s">
        <v>24</v>
      </c>
      <c r="H3299" t="s">
        <v>25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1086</v>
      </c>
      <c r="O3299" s="10" t="s">
        <v>8332</v>
      </c>
      <c r="P3299" t="s">
        <v>8333</v>
      </c>
    </row>
    <row r="3300" spans="1:16" ht="43.5" x14ac:dyDescent="0.35">
      <c r="A3300">
        <v>3298</v>
      </c>
      <c r="B3300" s="5" t="s">
        <v>6684</v>
      </c>
      <c r="C3300" s="5" t="s">
        <v>6685</v>
      </c>
      <c r="D3300" s="6">
        <v>10000</v>
      </c>
      <c r="E3300" s="7">
        <v>10173</v>
      </c>
      <c r="F3300" t="s">
        <v>16</v>
      </c>
      <c r="G3300" t="s">
        <v>17</v>
      </c>
      <c r="H3300" t="s">
        <v>18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1086</v>
      </c>
      <c r="O3300" s="10" t="s">
        <v>8332</v>
      </c>
      <c r="P3300" t="s">
        <v>8333</v>
      </c>
    </row>
    <row r="3301" spans="1:16" ht="43.5" x14ac:dyDescent="0.35">
      <c r="A3301">
        <v>3299</v>
      </c>
      <c r="B3301" s="5" t="s">
        <v>6686</v>
      </c>
      <c r="C3301" s="5" t="s">
        <v>6687</v>
      </c>
      <c r="D3301" s="6">
        <v>3000</v>
      </c>
      <c r="E3301" s="7">
        <v>3486</v>
      </c>
      <c r="F3301" t="s">
        <v>16</v>
      </c>
      <c r="G3301" t="s">
        <v>17</v>
      </c>
      <c r="H3301" t="s">
        <v>18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1086</v>
      </c>
      <c r="O3301" s="10" t="s">
        <v>8332</v>
      </c>
      <c r="P3301" t="s">
        <v>8333</v>
      </c>
    </row>
    <row r="3302" spans="1:16" ht="43.5" x14ac:dyDescent="0.35">
      <c r="A3302">
        <v>3300</v>
      </c>
      <c r="B3302" s="5" t="s">
        <v>6688</v>
      </c>
      <c r="C3302" s="5" t="s">
        <v>6689</v>
      </c>
      <c r="D3302" s="6">
        <v>3000</v>
      </c>
      <c r="E3302" s="7">
        <v>4085</v>
      </c>
      <c r="F3302" t="s">
        <v>16</v>
      </c>
      <c r="G3302" t="s">
        <v>17</v>
      </c>
      <c r="H3302" t="s">
        <v>18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1086</v>
      </c>
      <c r="O3302" s="10" t="s">
        <v>8332</v>
      </c>
      <c r="P3302" t="s">
        <v>8333</v>
      </c>
    </row>
    <row r="3303" spans="1:16" ht="43.5" x14ac:dyDescent="0.35">
      <c r="A3303">
        <v>3301</v>
      </c>
      <c r="B3303" s="5" t="s">
        <v>6690</v>
      </c>
      <c r="C3303" s="5" t="s">
        <v>6691</v>
      </c>
      <c r="D3303" s="6">
        <v>3000</v>
      </c>
      <c r="E3303" s="7">
        <v>4004</v>
      </c>
      <c r="F3303" t="s">
        <v>16</v>
      </c>
      <c r="G3303" t="s">
        <v>17</v>
      </c>
      <c r="H3303" t="s">
        <v>18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1086</v>
      </c>
      <c r="O3303" s="10" t="s">
        <v>8332</v>
      </c>
      <c r="P3303" t="s">
        <v>8333</v>
      </c>
    </row>
    <row r="3304" spans="1:16" x14ac:dyDescent="0.35">
      <c r="A3304">
        <v>3302</v>
      </c>
      <c r="B3304" s="5" t="s">
        <v>6692</v>
      </c>
      <c r="C3304" s="5" t="s">
        <v>6693</v>
      </c>
      <c r="D3304" s="6">
        <v>8400</v>
      </c>
      <c r="E3304" s="7">
        <v>8685</v>
      </c>
      <c r="F3304" t="s">
        <v>16</v>
      </c>
      <c r="G3304" t="s">
        <v>54</v>
      </c>
      <c r="H3304" t="s">
        <v>55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1086</v>
      </c>
      <c r="O3304" s="10" t="s">
        <v>8332</v>
      </c>
      <c r="P3304" t="s">
        <v>8333</v>
      </c>
    </row>
    <row r="3305" spans="1:16" ht="43.5" x14ac:dyDescent="0.35">
      <c r="A3305">
        <v>3303</v>
      </c>
      <c r="B3305" s="5" t="s">
        <v>6694</v>
      </c>
      <c r="C3305" s="5" t="s">
        <v>6695</v>
      </c>
      <c r="D3305" s="6">
        <v>1800</v>
      </c>
      <c r="E3305" s="7">
        <v>2086</v>
      </c>
      <c r="F3305" t="s">
        <v>16</v>
      </c>
      <c r="G3305" t="s">
        <v>17</v>
      </c>
      <c r="H3305" t="s">
        <v>18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1086</v>
      </c>
      <c r="O3305" s="10" t="s">
        <v>8332</v>
      </c>
      <c r="P3305" t="s">
        <v>8333</v>
      </c>
    </row>
    <row r="3306" spans="1:16" ht="43.5" x14ac:dyDescent="0.35">
      <c r="A3306">
        <v>3304</v>
      </c>
      <c r="B3306" s="5" t="s">
        <v>6696</v>
      </c>
      <c r="C3306" s="5" t="s">
        <v>6697</v>
      </c>
      <c r="D3306" s="6">
        <v>15000</v>
      </c>
      <c r="E3306" s="7">
        <v>15677.5</v>
      </c>
      <c r="F3306" t="s">
        <v>16</v>
      </c>
      <c r="G3306" t="s">
        <v>17</v>
      </c>
      <c r="H3306" t="s">
        <v>18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1086</v>
      </c>
      <c r="O3306" s="10" t="s">
        <v>8332</v>
      </c>
      <c r="P3306" t="s">
        <v>8333</v>
      </c>
    </row>
    <row r="3307" spans="1:16" ht="43.5" x14ac:dyDescent="0.35">
      <c r="A3307">
        <v>3305</v>
      </c>
      <c r="B3307" s="5" t="s">
        <v>6698</v>
      </c>
      <c r="C3307" s="5" t="s">
        <v>6699</v>
      </c>
      <c r="D3307" s="6">
        <v>4000</v>
      </c>
      <c r="E3307" s="7">
        <v>4081</v>
      </c>
      <c r="F3307" t="s">
        <v>16</v>
      </c>
      <c r="G3307" t="s">
        <v>17</v>
      </c>
      <c r="H3307" t="s">
        <v>18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1086</v>
      </c>
      <c r="O3307" s="10" t="s">
        <v>8332</v>
      </c>
      <c r="P3307" t="s">
        <v>8333</v>
      </c>
    </row>
    <row r="3308" spans="1:16" ht="58" x14ac:dyDescent="0.35">
      <c r="A3308">
        <v>3306</v>
      </c>
      <c r="B3308" s="5" t="s">
        <v>6700</v>
      </c>
      <c r="C3308" s="5" t="s">
        <v>6701</v>
      </c>
      <c r="D3308" s="6">
        <v>1500</v>
      </c>
      <c r="E3308" s="7">
        <v>2630</v>
      </c>
      <c r="F3308" t="s">
        <v>16</v>
      </c>
      <c r="G3308" t="s">
        <v>17</v>
      </c>
      <c r="H3308" t="s">
        <v>18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1086</v>
      </c>
      <c r="O3308" s="10" t="s">
        <v>8332</v>
      </c>
      <c r="P3308" t="s">
        <v>8333</v>
      </c>
    </row>
    <row r="3309" spans="1:16" ht="43.5" x14ac:dyDescent="0.35">
      <c r="A3309">
        <v>3307</v>
      </c>
      <c r="B3309" s="5" t="s">
        <v>6702</v>
      </c>
      <c r="C3309" s="5" t="s">
        <v>6703</v>
      </c>
      <c r="D3309" s="6">
        <v>1000</v>
      </c>
      <c r="E3309" s="7">
        <v>1066.8</v>
      </c>
      <c r="F3309" t="s">
        <v>16</v>
      </c>
      <c r="G3309" t="s">
        <v>17</v>
      </c>
      <c r="H3309" t="s">
        <v>18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1086</v>
      </c>
      <c r="O3309" s="10" t="s">
        <v>8332</v>
      </c>
      <c r="P3309" t="s">
        <v>8333</v>
      </c>
    </row>
    <row r="3310" spans="1:16" ht="43.5" x14ac:dyDescent="0.35">
      <c r="A3310">
        <v>3308</v>
      </c>
      <c r="B3310" s="5" t="s">
        <v>6704</v>
      </c>
      <c r="C3310" s="5" t="s">
        <v>6705</v>
      </c>
      <c r="D3310" s="6">
        <v>3500</v>
      </c>
      <c r="E3310" s="7">
        <v>4280</v>
      </c>
      <c r="F3310" t="s">
        <v>16</v>
      </c>
      <c r="G3310" t="s">
        <v>17</v>
      </c>
      <c r="H3310" t="s">
        <v>18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1086</v>
      </c>
      <c r="O3310" s="10" t="s">
        <v>8332</v>
      </c>
      <c r="P3310" t="s">
        <v>8333</v>
      </c>
    </row>
    <row r="3311" spans="1:16" ht="29" x14ac:dyDescent="0.35">
      <c r="A3311">
        <v>3309</v>
      </c>
      <c r="B3311" s="5" t="s">
        <v>6706</v>
      </c>
      <c r="C3311" s="5" t="s">
        <v>6707</v>
      </c>
      <c r="D3311" s="6">
        <v>350</v>
      </c>
      <c r="E3311" s="7">
        <v>558</v>
      </c>
      <c r="F3311" t="s">
        <v>16</v>
      </c>
      <c r="G3311" t="s">
        <v>24</v>
      </c>
      <c r="H3311" t="s">
        <v>25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1086</v>
      </c>
      <c r="O3311" s="10" t="s">
        <v>8332</v>
      </c>
      <c r="P3311" t="s">
        <v>8333</v>
      </c>
    </row>
    <row r="3312" spans="1:16" ht="29" x14ac:dyDescent="0.35">
      <c r="A3312">
        <v>3310</v>
      </c>
      <c r="B3312" s="5" t="s">
        <v>6708</v>
      </c>
      <c r="C3312" s="5" t="s">
        <v>6709</v>
      </c>
      <c r="D3312" s="6">
        <v>6500</v>
      </c>
      <c r="E3312" s="7">
        <v>6505</v>
      </c>
      <c r="F3312" t="s">
        <v>16</v>
      </c>
      <c r="G3312" t="s">
        <v>17</v>
      </c>
      <c r="H3312" t="s">
        <v>18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1086</v>
      </c>
      <c r="O3312" s="10" t="s">
        <v>8332</v>
      </c>
      <c r="P3312" t="s">
        <v>8333</v>
      </c>
    </row>
    <row r="3313" spans="1:16" ht="43.5" x14ac:dyDescent="0.35">
      <c r="A3313">
        <v>3311</v>
      </c>
      <c r="B3313" s="5" t="s">
        <v>6710</v>
      </c>
      <c r="C3313" s="5" t="s">
        <v>6711</v>
      </c>
      <c r="D3313" s="6">
        <v>2500</v>
      </c>
      <c r="E3313" s="7">
        <v>2746</v>
      </c>
      <c r="F3313" t="s">
        <v>16</v>
      </c>
      <c r="G3313" t="s">
        <v>17</v>
      </c>
      <c r="H3313" t="s">
        <v>18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1086</v>
      </c>
      <c r="O3313" s="10" t="s">
        <v>8332</v>
      </c>
      <c r="P3313" t="s">
        <v>8333</v>
      </c>
    </row>
    <row r="3314" spans="1:16" ht="43.5" x14ac:dyDescent="0.35">
      <c r="A3314">
        <v>3312</v>
      </c>
      <c r="B3314" s="5" t="s">
        <v>6712</v>
      </c>
      <c r="C3314" s="5" t="s">
        <v>6713</v>
      </c>
      <c r="D3314" s="6">
        <v>2500</v>
      </c>
      <c r="E3314" s="7">
        <v>2501</v>
      </c>
      <c r="F3314" t="s">
        <v>16</v>
      </c>
      <c r="G3314" t="s">
        <v>17</v>
      </c>
      <c r="H3314" t="s">
        <v>18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1086</v>
      </c>
      <c r="O3314" s="10" t="s">
        <v>8332</v>
      </c>
      <c r="P3314" t="s">
        <v>8333</v>
      </c>
    </row>
    <row r="3315" spans="1:16" ht="43.5" x14ac:dyDescent="0.35">
      <c r="A3315">
        <v>3313</v>
      </c>
      <c r="B3315" s="5" t="s">
        <v>6714</v>
      </c>
      <c r="C3315" s="5" t="s">
        <v>6715</v>
      </c>
      <c r="D3315" s="6">
        <v>2000</v>
      </c>
      <c r="E3315" s="7">
        <v>2321</v>
      </c>
      <c r="F3315" t="s">
        <v>16</v>
      </c>
      <c r="G3315" t="s">
        <v>17</v>
      </c>
      <c r="H3315" t="s">
        <v>18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1086</v>
      </c>
      <c r="O3315" s="10" t="s">
        <v>8332</v>
      </c>
      <c r="P3315" t="s">
        <v>8333</v>
      </c>
    </row>
    <row r="3316" spans="1:16" ht="43.5" x14ac:dyDescent="0.35">
      <c r="A3316">
        <v>3314</v>
      </c>
      <c r="B3316" s="5" t="s">
        <v>6716</v>
      </c>
      <c r="C3316" s="5" t="s">
        <v>6717</v>
      </c>
      <c r="D3316" s="6">
        <v>800</v>
      </c>
      <c r="E3316" s="7">
        <v>1686</v>
      </c>
      <c r="F3316" t="s">
        <v>16</v>
      </c>
      <c r="G3316" t="s">
        <v>24</v>
      </c>
      <c r="H3316" t="s">
        <v>25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1086</v>
      </c>
      <c r="O3316" s="10" t="s">
        <v>8332</v>
      </c>
      <c r="P3316" t="s">
        <v>8333</v>
      </c>
    </row>
    <row r="3317" spans="1:16" ht="43.5" x14ac:dyDescent="0.35">
      <c r="A3317">
        <v>3315</v>
      </c>
      <c r="B3317" s="5" t="s">
        <v>6718</v>
      </c>
      <c r="C3317" s="5" t="s">
        <v>6719</v>
      </c>
      <c r="D3317" s="6">
        <v>4000</v>
      </c>
      <c r="E3317" s="7">
        <v>4400</v>
      </c>
      <c r="F3317" t="s">
        <v>16</v>
      </c>
      <c r="G3317" t="s">
        <v>24</v>
      </c>
      <c r="H3317" t="s">
        <v>25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1086</v>
      </c>
      <c r="O3317" s="10" t="s">
        <v>8332</v>
      </c>
      <c r="P3317" t="s">
        <v>8333</v>
      </c>
    </row>
    <row r="3318" spans="1:16" ht="72.5" x14ac:dyDescent="0.35">
      <c r="A3318">
        <v>3316</v>
      </c>
      <c r="B3318" s="5" t="s">
        <v>6720</v>
      </c>
      <c r="C3318" s="5" t="s">
        <v>6721</v>
      </c>
      <c r="D3318" s="6">
        <v>11737</v>
      </c>
      <c r="E3318" s="7">
        <v>11747.18</v>
      </c>
      <c r="F3318" t="s">
        <v>16</v>
      </c>
      <c r="G3318" t="s">
        <v>17</v>
      </c>
      <c r="H3318" t="s">
        <v>18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1086</v>
      </c>
      <c r="O3318" s="10" t="s">
        <v>8332</v>
      </c>
      <c r="P3318" t="s">
        <v>8333</v>
      </c>
    </row>
    <row r="3319" spans="1:16" ht="43.5" x14ac:dyDescent="0.35">
      <c r="A3319">
        <v>3317</v>
      </c>
      <c r="B3319" s="5" t="s">
        <v>6722</v>
      </c>
      <c r="C3319" s="5" t="s">
        <v>6723</v>
      </c>
      <c r="D3319" s="6">
        <v>1050</v>
      </c>
      <c r="E3319" s="7">
        <v>1115</v>
      </c>
      <c r="F3319" t="s">
        <v>16</v>
      </c>
      <c r="G3319" t="s">
        <v>17</v>
      </c>
      <c r="H3319" t="s">
        <v>18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1086</v>
      </c>
      <c r="O3319" s="10" t="s">
        <v>8332</v>
      </c>
      <c r="P3319" t="s">
        <v>8333</v>
      </c>
    </row>
    <row r="3320" spans="1:16" ht="29" x14ac:dyDescent="0.35">
      <c r="A3320">
        <v>3318</v>
      </c>
      <c r="B3320" s="5" t="s">
        <v>6724</v>
      </c>
      <c r="C3320" s="5" t="s">
        <v>6725</v>
      </c>
      <c r="D3320" s="6">
        <v>2000</v>
      </c>
      <c r="E3320" s="7">
        <v>2512</v>
      </c>
      <c r="F3320" t="s">
        <v>16</v>
      </c>
      <c r="G3320" t="s">
        <v>159</v>
      </c>
      <c r="H3320" t="s">
        <v>160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1086</v>
      </c>
      <c r="O3320" s="10" t="s">
        <v>8332</v>
      </c>
      <c r="P3320" t="s">
        <v>8333</v>
      </c>
    </row>
    <row r="3321" spans="1:16" ht="58" x14ac:dyDescent="0.35">
      <c r="A3321">
        <v>3319</v>
      </c>
      <c r="B3321" s="5" t="s">
        <v>6726</v>
      </c>
      <c r="C3321" s="5" t="s">
        <v>6727</v>
      </c>
      <c r="D3321" s="6">
        <v>500</v>
      </c>
      <c r="E3321" s="7">
        <v>540</v>
      </c>
      <c r="F3321" t="s">
        <v>16</v>
      </c>
      <c r="G3321" t="s">
        <v>24</v>
      </c>
      <c r="H3321" t="s">
        <v>25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1086</v>
      </c>
      <c r="O3321" s="10" t="s">
        <v>8332</v>
      </c>
      <c r="P3321" t="s">
        <v>8333</v>
      </c>
    </row>
    <row r="3322" spans="1:16" ht="43.5" x14ac:dyDescent="0.35">
      <c r="A3322">
        <v>3320</v>
      </c>
      <c r="B3322" s="5" t="s">
        <v>6728</v>
      </c>
      <c r="C3322" s="5" t="s">
        <v>6729</v>
      </c>
      <c r="D3322" s="6">
        <v>2500</v>
      </c>
      <c r="E3322" s="7">
        <v>2525</v>
      </c>
      <c r="F3322" t="s">
        <v>16</v>
      </c>
      <c r="G3322" t="s">
        <v>17</v>
      </c>
      <c r="H3322" t="s">
        <v>18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1086</v>
      </c>
      <c r="O3322" s="10" t="s">
        <v>8332</v>
      </c>
      <c r="P3322" t="s">
        <v>8333</v>
      </c>
    </row>
    <row r="3323" spans="1:16" ht="58" x14ac:dyDescent="0.35">
      <c r="A3323">
        <v>3321</v>
      </c>
      <c r="B3323" s="5" t="s">
        <v>6730</v>
      </c>
      <c r="C3323" s="5" t="s">
        <v>6731</v>
      </c>
      <c r="D3323" s="6">
        <v>500</v>
      </c>
      <c r="E3323" s="7">
        <v>537</v>
      </c>
      <c r="F3323" t="s">
        <v>16</v>
      </c>
      <c r="G3323" t="s">
        <v>17</v>
      </c>
      <c r="H3323" t="s">
        <v>18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1086</v>
      </c>
      <c r="O3323" s="10" t="s">
        <v>8332</v>
      </c>
      <c r="P3323" t="s">
        <v>8333</v>
      </c>
    </row>
    <row r="3324" spans="1:16" ht="43.5" x14ac:dyDescent="0.35">
      <c r="A3324">
        <v>3322</v>
      </c>
      <c r="B3324" s="5" t="s">
        <v>6732</v>
      </c>
      <c r="C3324" s="5" t="s">
        <v>6733</v>
      </c>
      <c r="D3324" s="6">
        <v>3300</v>
      </c>
      <c r="E3324" s="7">
        <v>3350</v>
      </c>
      <c r="F3324" t="s">
        <v>16</v>
      </c>
      <c r="G3324" t="s">
        <v>17</v>
      </c>
      <c r="H3324" t="s">
        <v>18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1086</v>
      </c>
      <c r="O3324" s="10" t="s">
        <v>8332</v>
      </c>
      <c r="P3324" t="s">
        <v>8333</v>
      </c>
    </row>
    <row r="3325" spans="1:16" ht="43.5" x14ac:dyDescent="0.35">
      <c r="A3325">
        <v>3323</v>
      </c>
      <c r="B3325" s="5" t="s">
        <v>6734</v>
      </c>
      <c r="C3325" s="5" t="s">
        <v>6735</v>
      </c>
      <c r="D3325" s="6">
        <v>1000</v>
      </c>
      <c r="E3325" s="7">
        <v>1259</v>
      </c>
      <c r="F3325" t="s">
        <v>16</v>
      </c>
      <c r="G3325" t="s">
        <v>24</v>
      </c>
      <c r="H3325" t="s">
        <v>25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1086</v>
      </c>
      <c r="O3325" s="10" t="s">
        <v>8332</v>
      </c>
      <c r="P3325" t="s">
        <v>8333</v>
      </c>
    </row>
    <row r="3326" spans="1:16" ht="43.5" x14ac:dyDescent="0.35">
      <c r="A3326">
        <v>3324</v>
      </c>
      <c r="B3326" s="5" t="s">
        <v>6736</v>
      </c>
      <c r="C3326" s="5" t="s">
        <v>6737</v>
      </c>
      <c r="D3326" s="6">
        <v>1500</v>
      </c>
      <c r="E3326" s="7">
        <v>1525</v>
      </c>
      <c r="F3326" t="s">
        <v>16</v>
      </c>
      <c r="G3326" t="s">
        <v>2455</v>
      </c>
      <c r="H3326" t="s">
        <v>55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1086</v>
      </c>
      <c r="O3326" s="10" t="s">
        <v>8332</v>
      </c>
      <c r="P3326" t="s">
        <v>8333</v>
      </c>
    </row>
    <row r="3327" spans="1:16" ht="43.5" x14ac:dyDescent="0.35">
      <c r="A3327">
        <v>3325</v>
      </c>
      <c r="B3327" s="5" t="s">
        <v>6738</v>
      </c>
      <c r="C3327" s="5" t="s">
        <v>6739</v>
      </c>
      <c r="D3327" s="6">
        <v>400</v>
      </c>
      <c r="E3327" s="7">
        <v>450</v>
      </c>
      <c r="F3327" t="s">
        <v>16</v>
      </c>
      <c r="G3327" t="s">
        <v>24</v>
      </c>
      <c r="H3327" t="s">
        <v>25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1086</v>
      </c>
      <c r="O3327" s="10" t="s">
        <v>8332</v>
      </c>
      <c r="P3327" t="s">
        <v>8333</v>
      </c>
    </row>
    <row r="3328" spans="1:16" ht="43.5" x14ac:dyDescent="0.35">
      <c r="A3328">
        <v>3326</v>
      </c>
      <c r="B3328" s="5" t="s">
        <v>6740</v>
      </c>
      <c r="C3328" s="5" t="s">
        <v>6741</v>
      </c>
      <c r="D3328" s="6">
        <v>8000</v>
      </c>
      <c r="E3328" s="7">
        <v>8110</v>
      </c>
      <c r="F3328" t="s">
        <v>16</v>
      </c>
      <c r="G3328" t="s">
        <v>17</v>
      </c>
      <c r="H3328" t="s">
        <v>18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1086</v>
      </c>
      <c r="O3328" s="10" t="s">
        <v>8332</v>
      </c>
      <c r="P3328" t="s">
        <v>8333</v>
      </c>
    </row>
    <row r="3329" spans="1:16" ht="43.5" x14ac:dyDescent="0.35">
      <c r="A3329">
        <v>3327</v>
      </c>
      <c r="B3329" s="5" t="s">
        <v>6742</v>
      </c>
      <c r="C3329" s="5" t="s">
        <v>6743</v>
      </c>
      <c r="D3329" s="6">
        <v>800</v>
      </c>
      <c r="E3329" s="7">
        <v>810</v>
      </c>
      <c r="F3329" t="s">
        <v>16</v>
      </c>
      <c r="G3329" t="s">
        <v>24</v>
      </c>
      <c r="H3329" t="s">
        <v>25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1086</v>
      </c>
      <c r="O3329" s="10" t="s">
        <v>8332</v>
      </c>
      <c r="P3329" t="s">
        <v>8333</v>
      </c>
    </row>
    <row r="3330" spans="1:16" ht="43.5" x14ac:dyDescent="0.35">
      <c r="A3330">
        <v>3328</v>
      </c>
      <c r="B3330" s="5" t="s">
        <v>6744</v>
      </c>
      <c r="C3330" s="5" t="s">
        <v>6745</v>
      </c>
      <c r="D3330" s="6">
        <v>1800</v>
      </c>
      <c r="E3330" s="7">
        <v>2635</v>
      </c>
      <c r="F3330" t="s">
        <v>16</v>
      </c>
      <c r="G3330" t="s">
        <v>17</v>
      </c>
      <c r="H3330" t="s">
        <v>18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1086</v>
      </c>
      <c r="O3330" s="10" t="s">
        <v>8332</v>
      </c>
      <c r="P3330" t="s">
        <v>8333</v>
      </c>
    </row>
    <row r="3331" spans="1:16" ht="43.5" x14ac:dyDescent="0.35">
      <c r="A3331">
        <v>3329</v>
      </c>
      <c r="B3331" s="5" t="s">
        <v>6746</v>
      </c>
      <c r="C3331" s="5" t="s">
        <v>6747</v>
      </c>
      <c r="D3331" s="6">
        <v>1000</v>
      </c>
      <c r="E3331" s="7">
        <v>1168</v>
      </c>
      <c r="F3331" t="s">
        <v>16</v>
      </c>
      <c r="G3331" t="s">
        <v>24</v>
      </c>
      <c r="H3331" t="s">
        <v>25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1086</v>
      </c>
      <c r="O3331" s="10" t="s">
        <v>8332</v>
      </c>
      <c r="P3331" t="s">
        <v>8333</v>
      </c>
    </row>
    <row r="3332" spans="1:16" ht="43.5" x14ac:dyDescent="0.35">
      <c r="A3332">
        <v>3330</v>
      </c>
      <c r="B3332" s="5" t="s">
        <v>6748</v>
      </c>
      <c r="C3332" s="5" t="s">
        <v>6749</v>
      </c>
      <c r="D3332" s="6">
        <v>1500</v>
      </c>
      <c r="E3332" s="7">
        <v>1594</v>
      </c>
      <c r="F3332" t="s">
        <v>16</v>
      </c>
      <c r="G3332" t="s">
        <v>24</v>
      </c>
      <c r="H3332" t="s">
        <v>25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1086</v>
      </c>
      <c r="O3332" s="10" t="s">
        <v>8332</v>
      </c>
      <c r="P3332" t="s">
        <v>8333</v>
      </c>
    </row>
    <row r="3333" spans="1:16" ht="43.5" x14ac:dyDescent="0.35">
      <c r="A3333">
        <v>3331</v>
      </c>
      <c r="B3333" s="5" t="s">
        <v>6750</v>
      </c>
      <c r="C3333" s="5" t="s">
        <v>6751</v>
      </c>
      <c r="D3333" s="6">
        <v>5000</v>
      </c>
      <c r="E3333" s="7">
        <v>5226</v>
      </c>
      <c r="F3333" t="s">
        <v>16</v>
      </c>
      <c r="G3333" t="s">
        <v>17</v>
      </c>
      <c r="H3333" t="s">
        <v>18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1086</v>
      </c>
      <c r="O3333" s="10" t="s">
        <v>8332</v>
      </c>
      <c r="P3333" t="s">
        <v>8333</v>
      </c>
    </row>
    <row r="3334" spans="1:16" ht="43.5" x14ac:dyDescent="0.35">
      <c r="A3334">
        <v>3332</v>
      </c>
      <c r="B3334" s="5" t="s">
        <v>6752</v>
      </c>
      <c r="C3334" s="5" t="s">
        <v>6753</v>
      </c>
      <c r="D3334" s="6">
        <v>6000</v>
      </c>
      <c r="E3334" s="7">
        <v>6000</v>
      </c>
      <c r="F3334" t="s">
        <v>16</v>
      </c>
      <c r="G3334" t="s">
        <v>17</v>
      </c>
      <c r="H3334" t="s">
        <v>18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1086</v>
      </c>
      <c r="O3334" s="10" t="s">
        <v>8332</v>
      </c>
      <c r="P3334" t="s">
        <v>8333</v>
      </c>
    </row>
    <row r="3335" spans="1:16" ht="43.5" x14ac:dyDescent="0.35">
      <c r="A3335">
        <v>3333</v>
      </c>
      <c r="B3335" s="5" t="s">
        <v>6754</v>
      </c>
      <c r="C3335" s="5" t="s">
        <v>6755</v>
      </c>
      <c r="D3335" s="6">
        <v>3500</v>
      </c>
      <c r="E3335" s="7">
        <v>3660</v>
      </c>
      <c r="F3335" t="s">
        <v>16</v>
      </c>
      <c r="G3335" t="s">
        <v>17</v>
      </c>
      <c r="H3335" t="s">
        <v>18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1086</v>
      </c>
      <c r="O3335" s="10" t="s">
        <v>8332</v>
      </c>
      <c r="P3335" t="s">
        <v>8333</v>
      </c>
    </row>
    <row r="3336" spans="1:16" ht="29" x14ac:dyDescent="0.35">
      <c r="A3336">
        <v>3334</v>
      </c>
      <c r="B3336" s="5" t="s">
        <v>6756</v>
      </c>
      <c r="C3336" s="5" t="s">
        <v>6757</v>
      </c>
      <c r="D3336" s="6">
        <v>3871</v>
      </c>
      <c r="E3336" s="7">
        <v>5366</v>
      </c>
      <c r="F3336" t="s">
        <v>16</v>
      </c>
      <c r="G3336" t="s">
        <v>17</v>
      </c>
      <c r="H3336" t="s">
        <v>18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1086</v>
      </c>
      <c r="O3336" s="10" t="s">
        <v>8332</v>
      </c>
      <c r="P3336" t="s">
        <v>8333</v>
      </c>
    </row>
    <row r="3337" spans="1:16" ht="58" x14ac:dyDescent="0.35">
      <c r="A3337">
        <v>3335</v>
      </c>
      <c r="B3337" s="5" t="s">
        <v>6758</v>
      </c>
      <c r="C3337" s="5" t="s">
        <v>6759</v>
      </c>
      <c r="D3337" s="6">
        <v>5000</v>
      </c>
      <c r="E3337" s="7">
        <v>5016</v>
      </c>
      <c r="F3337" t="s">
        <v>16</v>
      </c>
      <c r="G3337" t="s">
        <v>24</v>
      </c>
      <c r="H3337" t="s">
        <v>25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1086</v>
      </c>
      <c r="O3337" s="10" t="s">
        <v>8332</v>
      </c>
      <c r="P3337" t="s">
        <v>8333</v>
      </c>
    </row>
    <row r="3338" spans="1:16" ht="43.5" x14ac:dyDescent="0.35">
      <c r="A3338">
        <v>3336</v>
      </c>
      <c r="B3338" s="5" t="s">
        <v>6760</v>
      </c>
      <c r="C3338" s="5" t="s">
        <v>6761</v>
      </c>
      <c r="D3338" s="6">
        <v>250</v>
      </c>
      <c r="E3338" s="7">
        <v>250</v>
      </c>
      <c r="F3338" t="s">
        <v>16</v>
      </c>
      <c r="G3338" t="s">
        <v>24</v>
      </c>
      <c r="H3338" t="s">
        <v>25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1086</v>
      </c>
      <c r="O3338" s="10" t="s">
        <v>8332</v>
      </c>
      <c r="P3338" t="s">
        <v>8333</v>
      </c>
    </row>
    <row r="3339" spans="1:16" ht="43.5" x14ac:dyDescent="0.35">
      <c r="A3339">
        <v>3337</v>
      </c>
      <c r="B3339" s="5" t="s">
        <v>6762</v>
      </c>
      <c r="C3339" s="5" t="s">
        <v>6763</v>
      </c>
      <c r="D3339" s="6">
        <v>2500</v>
      </c>
      <c r="E3339" s="7">
        <v>2755</v>
      </c>
      <c r="F3339" t="s">
        <v>16</v>
      </c>
      <c r="G3339" t="s">
        <v>24</v>
      </c>
      <c r="H3339" t="s">
        <v>25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1086</v>
      </c>
      <c r="O3339" s="10" t="s">
        <v>8332</v>
      </c>
      <c r="P3339" t="s">
        <v>8333</v>
      </c>
    </row>
    <row r="3340" spans="1:16" ht="29" x14ac:dyDescent="0.35">
      <c r="A3340">
        <v>3338</v>
      </c>
      <c r="B3340" s="5" t="s">
        <v>6764</v>
      </c>
      <c r="C3340" s="5" t="s">
        <v>6765</v>
      </c>
      <c r="D3340" s="6">
        <v>15000</v>
      </c>
      <c r="E3340" s="7">
        <v>15327</v>
      </c>
      <c r="F3340" t="s">
        <v>16</v>
      </c>
      <c r="G3340" t="s">
        <v>17</v>
      </c>
      <c r="H3340" t="s">
        <v>18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1086</v>
      </c>
      <c r="O3340" s="10" t="s">
        <v>8332</v>
      </c>
      <c r="P3340" t="s">
        <v>8333</v>
      </c>
    </row>
    <row r="3341" spans="1:16" ht="43.5" x14ac:dyDescent="0.35">
      <c r="A3341">
        <v>3339</v>
      </c>
      <c r="B3341" s="5" t="s">
        <v>6766</v>
      </c>
      <c r="C3341" s="5" t="s">
        <v>6767</v>
      </c>
      <c r="D3341" s="6">
        <v>8000</v>
      </c>
      <c r="E3341" s="7">
        <v>8348</v>
      </c>
      <c r="F3341" t="s">
        <v>16</v>
      </c>
      <c r="G3341" t="s">
        <v>17</v>
      </c>
      <c r="H3341" t="s">
        <v>18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1086</v>
      </c>
      <c r="O3341" s="10" t="s">
        <v>8332</v>
      </c>
      <c r="P3341" t="s">
        <v>8333</v>
      </c>
    </row>
    <row r="3342" spans="1:16" ht="43.5" x14ac:dyDescent="0.35">
      <c r="A3342">
        <v>3340</v>
      </c>
      <c r="B3342" s="5" t="s">
        <v>6768</v>
      </c>
      <c r="C3342" s="5" t="s">
        <v>6769</v>
      </c>
      <c r="D3342" s="6">
        <v>3000</v>
      </c>
      <c r="E3342" s="7">
        <v>4145</v>
      </c>
      <c r="F3342" t="s">
        <v>16</v>
      </c>
      <c r="G3342" t="s">
        <v>17</v>
      </c>
      <c r="H3342" t="s">
        <v>18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1086</v>
      </c>
      <c r="O3342" s="10" t="s">
        <v>8332</v>
      </c>
      <c r="P3342" t="s">
        <v>8333</v>
      </c>
    </row>
    <row r="3343" spans="1:16" ht="43.5" x14ac:dyDescent="0.35">
      <c r="A3343">
        <v>3341</v>
      </c>
      <c r="B3343" s="5" t="s">
        <v>6770</v>
      </c>
      <c r="C3343" s="5" t="s">
        <v>6771</v>
      </c>
      <c r="D3343" s="6">
        <v>3350</v>
      </c>
      <c r="E3343" s="7">
        <v>3350</v>
      </c>
      <c r="F3343" t="s">
        <v>16</v>
      </c>
      <c r="G3343" t="s">
        <v>24</v>
      </c>
      <c r="H3343" t="s">
        <v>25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1086</v>
      </c>
      <c r="O3343" s="10" t="s">
        <v>8332</v>
      </c>
      <c r="P3343" t="s">
        <v>8333</v>
      </c>
    </row>
    <row r="3344" spans="1:16" ht="43.5" x14ac:dyDescent="0.35">
      <c r="A3344">
        <v>3342</v>
      </c>
      <c r="B3344" s="5" t="s">
        <v>6772</v>
      </c>
      <c r="C3344" s="5" t="s">
        <v>6773</v>
      </c>
      <c r="D3344" s="6">
        <v>6000</v>
      </c>
      <c r="E3344" s="7">
        <v>6100</v>
      </c>
      <c r="F3344" t="s">
        <v>16</v>
      </c>
      <c r="G3344" t="s">
        <v>17</v>
      </c>
      <c r="H3344" t="s">
        <v>18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1086</v>
      </c>
      <c r="O3344" s="10" t="s">
        <v>8332</v>
      </c>
      <c r="P3344" t="s">
        <v>8333</v>
      </c>
    </row>
    <row r="3345" spans="1:16" ht="43.5" x14ac:dyDescent="0.35">
      <c r="A3345">
        <v>3343</v>
      </c>
      <c r="B3345" s="5" t="s">
        <v>6774</v>
      </c>
      <c r="C3345" s="5" t="s">
        <v>6775</v>
      </c>
      <c r="D3345" s="6">
        <v>700</v>
      </c>
      <c r="E3345" s="7">
        <v>1200</v>
      </c>
      <c r="F3345" t="s">
        <v>16</v>
      </c>
      <c r="G3345" t="s">
        <v>24</v>
      </c>
      <c r="H3345" t="s">
        <v>25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1086</v>
      </c>
      <c r="O3345" s="10" t="s">
        <v>8332</v>
      </c>
      <c r="P3345" t="s">
        <v>8333</v>
      </c>
    </row>
    <row r="3346" spans="1:16" ht="43.5" x14ac:dyDescent="0.35">
      <c r="A3346">
        <v>3344</v>
      </c>
      <c r="B3346" s="5" t="s">
        <v>6776</v>
      </c>
      <c r="C3346" s="5" t="s">
        <v>6777</v>
      </c>
      <c r="D3346" s="6">
        <v>4500</v>
      </c>
      <c r="E3346" s="7">
        <v>4565</v>
      </c>
      <c r="F3346" t="s">
        <v>16</v>
      </c>
      <c r="G3346" t="s">
        <v>17</v>
      </c>
      <c r="H3346" t="s">
        <v>18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1086</v>
      </c>
      <c r="O3346" s="10" t="s">
        <v>8332</v>
      </c>
      <c r="P3346" t="s">
        <v>8333</v>
      </c>
    </row>
    <row r="3347" spans="1:16" ht="43.5" x14ac:dyDescent="0.35">
      <c r="A3347">
        <v>3345</v>
      </c>
      <c r="B3347" s="5" t="s">
        <v>6778</v>
      </c>
      <c r="C3347" s="5" t="s">
        <v>6779</v>
      </c>
      <c r="D3347" s="6">
        <v>500</v>
      </c>
      <c r="E3347" s="7">
        <v>650</v>
      </c>
      <c r="F3347" t="s">
        <v>16</v>
      </c>
      <c r="G3347" t="s">
        <v>17</v>
      </c>
      <c r="H3347" t="s">
        <v>18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1086</v>
      </c>
      <c r="O3347" s="10" t="s">
        <v>8332</v>
      </c>
      <c r="P3347" t="s">
        <v>8333</v>
      </c>
    </row>
    <row r="3348" spans="1:16" ht="43.5" x14ac:dyDescent="0.35">
      <c r="A3348">
        <v>3346</v>
      </c>
      <c r="B3348" s="5" t="s">
        <v>6780</v>
      </c>
      <c r="C3348" s="5" t="s">
        <v>6781</v>
      </c>
      <c r="D3348" s="6">
        <v>1500</v>
      </c>
      <c r="E3348" s="7">
        <v>1650</v>
      </c>
      <c r="F3348" t="s">
        <v>16</v>
      </c>
      <c r="G3348" t="s">
        <v>17</v>
      </c>
      <c r="H3348" t="s">
        <v>18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1086</v>
      </c>
      <c r="O3348" s="10" t="s">
        <v>8332</v>
      </c>
      <c r="P3348" t="s">
        <v>8333</v>
      </c>
    </row>
    <row r="3349" spans="1:16" ht="58" x14ac:dyDescent="0.35">
      <c r="A3349">
        <v>3347</v>
      </c>
      <c r="B3349" s="5" t="s">
        <v>6782</v>
      </c>
      <c r="C3349" s="5" t="s">
        <v>6783</v>
      </c>
      <c r="D3349" s="6">
        <v>2000</v>
      </c>
      <c r="E3349" s="7">
        <v>2389</v>
      </c>
      <c r="F3349" t="s">
        <v>16</v>
      </c>
      <c r="G3349" t="s">
        <v>24</v>
      </c>
      <c r="H3349" t="s">
        <v>25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1086</v>
      </c>
      <c r="O3349" s="10" t="s">
        <v>8332</v>
      </c>
      <c r="P3349" t="s">
        <v>8333</v>
      </c>
    </row>
    <row r="3350" spans="1:16" ht="43.5" x14ac:dyDescent="0.35">
      <c r="A3350">
        <v>3348</v>
      </c>
      <c r="B3350" s="5" t="s">
        <v>6620</v>
      </c>
      <c r="C3350" s="5" t="s">
        <v>6784</v>
      </c>
      <c r="D3350" s="6">
        <v>5500</v>
      </c>
      <c r="E3350" s="7">
        <v>5516</v>
      </c>
      <c r="F3350" t="s">
        <v>16</v>
      </c>
      <c r="G3350" t="s">
        <v>17</v>
      </c>
      <c r="H3350" t="s">
        <v>18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1086</v>
      </c>
      <c r="O3350" s="10" t="s">
        <v>8332</v>
      </c>
      <c r="P3350" t="s">
        <v>8333</v>
      </c>
    </row>
    <row r="3351" spans="1:16" ht="43.5" x14ac:dyDescent="0.35">
      <c r="A3351">
        <v>3349</v>
      </c>
      <c r="B3351" s="5" t="s">
        <v>6785</v>
      </c>
      <c r="C3351" s="5" t="s">
        <v>6786</v>
      </c>
      <c r="D3351" s="6">
        <v>1000</v>
      </c>
      <c r="E3351" s="7">
        <v>1534</v>
      </c>
      <c r="F3351" t="s">
        <v>16</v>
      </c>
      <c r="G3351" t="s">
        <v>17</v>
      </c>
      <c r="H3351" t="s">
        <v>18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1086</v>
      </c>
      <c r="O3351" s="10" t="s">
        <v>8332</v>
      </c>
      <c r="P3351" t="s">
        <v>8333</v>
      </c>
    </row>
    <row r="3352" spans="1:16" ht="58" x14ac:dyDescent="0.35">
      <c r="A3352">
        <v>3350</v>
      </c>
      <c r="B3352" s="5" t="s">
        <v>6787</v>
      </c>
      <c r="C3352" s="5" t="s">
        <v>6788</v>
      </c>
      <c r="D3352" s="6">
        <v>3500</v>
      </c>
      <c r="E3352" s="7">
        <v>3655</v>
      </c>
      <c r="F3352" t="s">
        <v>16</v>
      </c>
      <c r="G3352" t="s">
        <v>3576</v>
      </c>
      <c r="H3352" t="s">
        <v>55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1086</v>
      </c>
      <c r="O3352" s="10" t="s">
        <v>8332</v>
      </c>
      <c r="P3352" t="s">
        <v>8333</v>
      </c>
    </row>
    <row r="3353" spans="1:16" ht="58" x14ac:dyDescent="0.35">
      <c r="A3353">
        <v>3351</v>
      </c>
      <c r="B3353" s="5" t="s">
        <v>6789</v>
      </c>
      <c r="C3353" s="5" t="s">
        <v>6790</v>
      </c>
      <c r="D3353" s="6">
        <v>5000</v>
      </c>
      <c r="E3353" s="7">
        <v>5055</v>
      </c>
      <c r="F3353" t="s">
        <v>16</v>
      </c>
      <c r="G3353" t="s">
        <v>24</v>
      </c>
      <c r="H3353" t="s">
        <v>25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1086</v>
      </c>
      <c r="O3353" s="10" t="s">
        <v>8332</v>
      </c>
      <c r="P3353" t="s">
        <v>8333</v>
      </c>
    </row>
    <row r="3354" spans="1:16" ht="58" x14ac:dyDescent="0.35">
      <c r="A3354">
        <v>3352</v>
      </c>
      <c r="B3354" s="5" t="s">
        <v>6791</v>
      </c>
      <c r="C3354" s="5" t="s">
        <v>6792</v>
      </c>
      <c r="D3354" s="6">
        <v>5000</v>
      </c>
      <c r="E3354" s="7">
        <v>5376</v>
      </c>
      <c r="F3354" t="s">
        <v>16</v>
      </c>
      <c r="G3354" t="s">
        <v>24</v>
      </c>
      <c r="H3354" t="s">
        <v>25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1086</v>
      </c>
      <c r="O3354" s="10" t="s">
        <v>8332</v>
      </c>
      <c r="P3354" t="s">
        <v>8333</v>
      </c>
    </row>
    <row r="3355" spans="1:16" ht="43.5" x14ac:dyDescent="0.35">
      <c r="A3355">
        <v>3353</v>
      </c>
      <c r="B3355" s="5" t="s">
        <v>6793</v>
      </c>
      <c r="C3355" s="5" t="s">
        <v>6794</v>
      </c>
      <c r="D3355" s="6">
        <v>500</v>
      </c>
      <c r="E3355" s="7">
        <v>1575</v>
      </c>
      <c r="F3355" t="s">
        <v>16</v>
      </c>
      <c r="G3355" t="s">
        <v>24</v>
      </c>
      <c r="H3355" t="s">
        <v>25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1086</v>
      </c>
      <c r="O3355" s="10" t="s">
        <v>8332</v>
      </c>
      <c r="P3355" t="s">
        <v>8333</v>
      </c>
    </row>
    <row r="3356" spans="1:16" ht="43.5" x14ac:dyDescent="0.35">
      <c r="A3356">
        <v>3354</v>
      </c>
      <c r="B3356" s="5" t="s">
        <v>6795</v>
      </c>
      <c r="C3356" s="5" t="s">
        <v>6796</v>
      </c>
      <c r="D3356" s="6">
        <v>3000</v>
      </c>
      <c r="E3356" s="7">
        <v>3058</v>
      </c>
      <c r="F3356" t="s">
        <v>16</v>
      </c>
      <c r="G3356" t="s">
        <v>17</v>
      </c>
      <c r="H3356" t="s">
        <v>18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1086</v>
      </c>
      <c r="O3356" s="10" t="s">
        <v>8332</v>
      </c>
      <c r="P3356" t="s">
        <v>8333</v>
      </c>
    </row>
    <row r="3357" spans="1:16" ht="43.5" x14ac:dyDescent="0.35">
      <c r="A3357">
        <v>3355</v>
      </c>
      <c r="B3357" s="5" t="s">
        <v>6797</v>
      </c>
      <c r="C3357" s="5" t="s">
        <v>6798</v>
      </c>
      <c r="D3357" s="6">
        <v>1750</v>
      </c>
      <c r="E3357" s="7">
        <v>2210</v>
      </c>
      <c r="F3357" t="s">
        <v>16</v>
      </c>
      <c r="G3357" t="s">
        <v>24</v>
      </c>
      <c r="H3357" t="s">
        <v>25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1086</v>
      </c>
      <c r="O3357" s="10" t="s">
        <v>8332</v>
      </c>
      <c r="P3357" t="s">
        <v>8333</v>
      </c>
    </row>
    <row r="3358" spans="1:16" ht="43.5" x14ac:dyDescent="0.35">
      <c r="A3358">
        <v>3356</v>
      </c>
      <c r="B3358" s="5" t="s">
        <v>6799</v>
      </c>
      <c r="C3358" s="5" t="s">
        <v>6800</v>
      </c>
      <c r="D3358" s="6">
        <v>1500</v>
      </c>
      <c r="E3358" s="7">
        <v>1521</v>
      </c>
      <c r="F3358" t="s">
        <v>16</v>
      </c>
      <c r="G3358" t="s">
        <v>24</v>
      </c>
      <c r="H3358" t="s">
        <v>25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1086</v>
      </c>
      <c r="O3358" s="10" t="s">
        <v>8332</v>
      </c>
      <c r="P3358" t="s">
        <v>8333</v>
      </c>
    </row>
    <row r="3359" spans="1:16" ht="43.5" x14ac:dyDescent="0.35">
      <c r="A3359">
        <v>3357</v>
      </c>
      <c r="B3359" s="5" t="s">
        <v>6801</v>
      </c>
      <c r="C3359" s="5" t="s">
        <v>6802</v>
      </c>
      <c r="D3359" s="6">
        <v>2000</v>
      </c>
      <c r="E3359" s="7">
        <v>2020</v>
      </c>
      <c r="F3359" t="s">
        <v>16</v>
      </c>
      <c r="G3359" t="s">
        <v>24</v>
      </c>
      <c r="H3359" t="s">
        <v>25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1086</v>
      </c>
      <c r="O3359" s="10" t="s">
        <v>8332</v>
      </c>
      <c r="P3359" t="s">
        <v>8333</v>
      </c>
    </row>
    <row r="3360" spans="1:16" ht="43.5" x14ac:dyDescent="0.35">
      <c r="A3360">
        <v>3358</v>
      </c>
      <c r="B3360" s="5" t="s">
        <v>6803</v>
      </c>
      <c r="C3360" s="5" t="s">
        <v>6804</v>
      </c>
      <c r="D3360" s="6">
        <v>10000</v>
      </c>
      <c r="E3360" s="7">
        <v>10299</v>
      </c>
      <c r="F3360" t="s">
        <v>16</v>
      </c>
      <c r="G3360" t="s">
        <v>17</v>
      </c>
      <c r="H3360" t="s">
        <v>18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1086</v>
      </c>
      <c r="O3360" s="10" t="s">
        <v>8332</v>
      </c>
      <c r="P3360" t="s">
        <v>8333</v>
      </c>
    </row>
    <row r="3361" spans="1:16" ht="43.5" x14ac:dyDescent="0.35">
      <c r="A3361">
        <v>3359</v>
      </c>
      <c r="B3361" s="5" t="s">
        <v>6805</v>
      </c>
      <c r="C3361" s="5" t="s">
        <v>6806</v>
      </c>
      <c r="D3361" s="6">
        <v>4000</v>
      </c>
      <c r="E3361" s="7">
        <v>4250</v>
      </c>
      <c r="F3361" t="s">
        <v>16</v>
      </c>
      <c r="G3361" t="s">
        <v>17</v>
      </c>
      <c r="H3361" t="s">
        <v>18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1086</v>
      </c>
      <c r="O3361" s="10" t="s">
        <v>8332</v>
      </c>
      <c r="P3361" t="s">
        <v>8333</v>
      </c>
    </row>
    <row r="3362" spans="1:16" ht="29" x14ac:dyDescent="0.35">
      <c r="A3362">
        <v>3360</v>
      </c>
      <c r="B3362" s="5" t="s">
        <v>6807</v>
      </c>
      <c r="C3362" s="5" t="s">
        <v>6808</v>
      </c>
      <c r="D3362" s="6">
        <v>9000</v>
      </c>
      <c r="E3362" s="7">
        <v>9124</v>
      </c>
      <c r="F3362" t="s">
        <v>16</v>
      </c>
      <c r="G3362" t="s">
        <v>6809</v>
      </c>
      <c r="H3362" t="s">
        <v>6810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1086</v>
      </c>
      <c r="O3362" s="10" t="s">
        <v>8332</v>
      </c>
      <c r="P3362" t="s">
        <v>8333</v>
      </c>
    </row>
    <row r="3363" spans="1:16" ht="58" x14ac:dyDescent="0.35">
      <c r="A3363">
        <v>3361</v>
      </c>
      <c r="B3363" s="5" t="s">
        <v>6811</v>
      </c>
      <c r="C3363" s="5" t="s">
        <v>6812</v>
      </c>
      <c r="D3363" s="6">
        <v>5000</v>
      </c>
      <c r="E3363" s="7">
        <v>5673</v>
      </c>
      <c r="F3363" t="s">
        <v>16</v>
      </c>
      <c r="G3363" t="s">
        <v>17</v>
      </c>
      <c r="H3363" t="s">
        <v>18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1086</v>
      </c>
      <c r="O3363" s="10" t="s">
        <v>8332</v>
      </c>
      <c r="P3363" t="s">
        <v>8333</v>
      </c>
    </row>
    <row r="3364" spans="1:16" ht="43.5" x14ac:dyDescent="0.35">
      <c r="A3364">
        <v>3362</v>
      </c>
      <c r="B3364" s="5" t="s">
        <v>6813</v>
      </c>
      <c r="C3364" s="5" t="s">
        <v>6814</v>
      </c>
      <c r="D3364" s="6">
        <v>500</v>
      </c>
      <c r="E3364" s="7">
        <v>1090</v>
      </c>
      <c r="F3364" t="s">
        <v>16</v>
      </c>
      <c r="G3364" t="s">
        <v>17</v>
      </c>
      <c r="H3364" t="s">
        <v>18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1086</v>
      </c>
      <c r="O3364" s="10" t="s">
        <v>8332</v>
      </c>
      <c r="P3364" t="s">
        <v>8333</v>
      </c>
    </row>
    <row r="3365" spans="1:16" ht="43.5" x14ac:dyDescent="0.35">
      <c r="A3365">
        <v>3363</v>
      </c>
      <c r="B3365" s="5" t="s">
        <v>6815</v>
      </c>
      <c r="C3365" s="5" t="s">
        <v>6816</v>
      </c>
      <c r="D3365" s="6">
        <v>7750</v>
      </c>
      <c r="E3365" s="7">
        <v>7860</v>
      </c>
      <c r="F3365" t="s">
        <v>16</v>
      </c>
      <c r="G3365" t="s">
        <v>17</v>
      </c>
      <c r="H3365" t="s">
        <v>18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1086</v>
      </c>
      <c r="O3365" s="10" t="s">
        <v>8332</v>
      </c>
      <c r="P3365" t="s">
        <v>8333</v>
      </c>
    </row>
    <row r="3366" spans="1:16" ht="43.5" x14ac:dyDescent="0.35">
      <c r="A3366">
        <v>3364</v>
      </c>
      <c r="B3366" s="5" t="s">
        <v>6817</v>
      </c>
      <c r="C3366" s="5" t="s">
        <v>6818</v>
      </c>
      <c r="D3366" s="6">
        <v>3000</v>
      </c>
      <c r="E3366" s="7">
        <v>3178</v>
      </c>
      <c r="F3366" t="s">
        <v>16</v>
      </c>
      <c r="G3366" t="s">
        <v>24</v>
      </c>
      <c r="H3366" t="s">
        <v>25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1086</v>
      </c>
      <c r="O3366" s="10" t="s">
        <v>8332</v>
      </c>
      <c r="P3366" t="s">
        <v>8333</v>
      </c>
    </row>
    <row r="3367" spans="1:16" ht="43.5" x14ac:dyDescent="0.35">
      <c r="A3367">
        <v>3365</v>
      </c>
      <c r="B3367" s="5" t="s">
        <v>6819</v>
      </c>
      <c r="C3367" s="5" t="s">
        <v>6820</v>
      </c>
      <c r="D3367" s="6">
        <v>2500</v>
      </c>
      <c r="E3367" s="7">
        <v>2600</v>
      </c>
      <c r="F3367" t="s">
        <v>16</v>
      </c>
      <c r="G3367" t="s">
        <v>17</v>
      </c>
      <c r="H3367" t="s">
        <v>18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1086</v>
      </c>
      <c r="O3367" s="10" t="s">
        <v>8332</v>
      </c>
      <c r="P3367" t="s">
        <v>8333</v>
      </c>
    </row>
    <row r="3368" spans="1:16" ht="43.5" x14ac:dyDescent="0.35">
      <c r="A3368">
        <v>3366</v>
      </c>
      <c r="B3368" s="5" t="s">
        <v>6821</v>
      </c>
      <c r="C3368" s="5" t="s">
        <v>6822</v>
      </c>
      <c r="D3368" s="6">
        <v>500</v>
      </c>
      <c r="E3368" s="7">
        <v>1105</v>
      </c>
      <c r="F3368" t="s">
        <v>16</v>
      </c>
      <c r="G3368" t="s">
        <v>17</v>
      </c>
      <c r="H3368" t="s">
        <v>18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1086</v>
      </c>
      <c r="O3368" s="10" t="s">
        <v>8332</v>
      </c>
      <c r="P3368" t="s">
        <v>8333</v>
      </c>
    </row>
    <row r="3369" spans="1:16" ht="43.5" x14ac:dyDescent="0.35">
      <c r="A3369">
        <v>3367</v>
      </c>
      <c r="B3369" s="5" t="s">
        <v>6823</v>
      </c>
      <c r="C3369" s="5" t="s">
        <v>6824</v>
      </c>
      <c r="D3369" s="6">
        <v>750</v>
      </c>
      <c r="E3369" s="7">
        <v>890</v>
      </c>
      <c r="F3369" t="s">
        <v>16</v>
      </c>
      <c r="G3369" t="s">
        <v>24</v>
      </c>
      <c r="H3369" t="s">
        <v>25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1086</v>
      </c>
      <c r="O3369" s="10" t="s">
        <v>8332</v>
      </c>
      <c r="P3369" t="s">
        <v>8333</v>
      </c>
    </row>
    <row r="3370" spans="1:16" ht="43.5" x14ac:dyDescent="0.35">
      <c r="A3370">
        <v>3368</v>
      </c>
      <c r="B3370" s="5" t="s">
        <v>6825</v>
      </c>
      <c r="C3370" s="5" t="s">
        <v>6826</v>
      </c>
      <c r="D3370" s="6">
        <v>1000</v>
      </c>
      <c r="E3370" s="7">
        <v>1046</v>
      </c>
      <c r="F3370" t="s">
        <v>16</v>
      </c>
      <c r="G3370" t="s">
        <v>17</v>
      </c>
      <c r="H3370" t="s">
        <v>18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1086</v>
      </c>
      <c r="O3370" s="10" t="s">
        <v>8332</v>
      </c>
      <c r="P3370" t="s">
        <v>8333</v>
      </c>
    </row>
    <row r="3371" spans="1:16" ht="43.5" x14ac:dyDescent="0.35">
      <c r="A3371">
        <v>3369</v>
      </c>
      <c r="B3371" s="5" t="s">
        <v>6827</v>
      </c>
      <c r="C3371" s="5" t="s">
        <v>6828</v>
      </c>
      <c r="D3371" s="6">
        <v>5000</v>
      </c>
      <c r="E3371" s="7">
        <v>5195</v>
      </c>
      <c r="F3371" t="s">
        <v>16</v>
      </c>
      <c r="G3371" t="s">
        <v>2455</v>
      </c>
      <c r="H3371" t="s">
        <v>55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1086</v>
      </c>
      <c r="O3371" s="10" t="s">
        <v>8332</v>
      </c>
      <c r="P3371" t="s">
        <v>8333</v>
      </c>
    </row>
    <row r="3372" spans="1:16" ht="29" x14ac:dyDescent="0.35">
      <c r="A3372">
        <v>3370</v>
      </c>
      <c r="B3372" s="5" t="s">
        <v>6829</v>
      </c>
      <c r="C3372" s="5" t="s">
        <v>6830</v>
      </c>
      <c r="D3372" s="6">
        <v>1500</v>
      </c>
      <c r="E3372" s="7">
        <v>1766</v>
      </c>
      <c r="F3372" t="s">
        <v>16</v>
      </c>
      <c r="G3372" t="s">
        <v>17</v>
      </c>
      <c r="H3372" t="s">
        <v>18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1086</v>
      </c>
      <c r="O3372" s="10" t="s">
        <v>8332</v>
      </c>
      <c r="P3372" t="s">
        <v>8333</v>
      </c>
    </row>
    <row r="3373" spans="1:16" ht="29" x14ac:dyDescent="0.35">
      <c r="A3373">
        <v>3371</v>
      </c>
      <c r="B3373" s="5" t="s">
        <v>6831</v>
      </c>
      <c r="C3373" s="5" t="s">
        <v>6832</v>
      </c>
      <c r="D3373" s="6">
        <v>200</v>
      </c>
      <c r="E3373" s="7">
        <v>277</v>
      </c>
      <c r="F3373" t="s">
        <v>16</v>
      </c>
      <c r="G3373" t="s">
        <v>17</v>
      </c>
      <c r="H3373" t="s">
        <v>18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1086</v>
      </c>
      <c r="O3373" s="10" t="s">
        <v>8332</v>
      </c>
      <c r="P3373" t="s">
        <v>8333</v>
      </c>
    </row>
    <row r="3374" spans="1:16" ht="43.5" x14ac:dyDescent="0.35">
      <c r="A3374">
        <v>3372</v>
      </c>
      <c r="B3374" s="5" t="s">
        <v>6833</v>
      </c>
      <c r="C3374" s="5" t="s">
        <v>6834</v>
      </c>
      <c r="D3374" s="6">
        <v>1000</v>
      </c>
      <c r="E3374" s="7">
        <v>1035</v>
      </c>
      <c r="F3374" t="s">
        <v>16</v>
      </c>
      <c r="G3374" t="s">
        <v>17</v>
      </c>
      <c r="H3374" t="s">
        <v>18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1086</v>
      </c>
      <c r="O3374" s="10" t="s">
        <v>8332</v>
      </c>
      <c r="P3374" t="s">
        <v>8333</v>
      </c>
    </row>
    <row r="3375" spans="1:16" ht="43.5" x14ac:dyDescent="0.35">
      <c r="A3375">
        <v>3373</v>
      </c>
      <c r="B3375" s="5" t="s">
        <v>6835</v>
      </c>
      <c r="C3375" s="5" t="s">
        <v>6836</v>
      </c>
      <c r="D3375" s="6">
        <v>2000</v>
      </c>
      <c r="E3375" s="7">
        <v>2005</v>
      </c>
      <c r="F3375" t="s">
        <v>16</v>
      </c>
      <c r="G3375" t="s">
        <v>24</v>
      </c>
      <c r="H3375" t="s">
        <v>25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1086</v>
      </c>
      <c r="O3375" s="10" t="s">
        <v>8332</v>
      </c>
      <c r="P3375" t="s">
        <v>8333</v>
      </c>
    </row>
    <row r="3376" spans="1:16" ht="43.5" x14ac:dyDescent="0.35">
      <c r="A3376">
        <v>3374</v>
      </c>
      <c r="B3376" s="5" t="s">
        <v>6837</v>
      </c>
      <c r="C3376" s="5" t="s">
        <v>6838</v>
      </c>
      <c r="D3376" s="6">
        <v>3500</v>
      </c>
      <c r="E3376" s="7">
        <v>3730</v>
      </c>
      <c r="F3376" t="s">
        <v>16</v>
      </c>
      <c r="G3376" t="s">
        <v>159</v>
      </c>
      <c r="H3376" t="s">
        <v>160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1086</v>
      </c>
      <c r="O3376" s="10" t="s">
        <v>8332</v>
      </c>
      <c r="P3376" t="s">
        <v>8333</v>
      </c>
    </row>
    <row r="3377" spans="1:16" ht="43.5" x14ac:dyDescent="0.35">
      <c r="A3377">
        <v>3375</v>
      </c>
      <c r="B3377" s="5" t="s">
        <v>6839</v>
      </c>
      <c r="C3377" s="5" t="s">
        <v>6840</v>
      </c>
      <c r="D3377" s="6">
        <v>3000</v>
      </c>
      <c r="E3377" s="7">
        <v>3000</v>
      </c>
      <c r="F3377" t="s">
        <v>16</v>
      </c>
      <c r="G3377" t="s">
        <v>24</v>
      </c>
      <c r="H3377" t="s">
        <v>25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1086</v>
      </c>
      <c r="O3377" s="10" t="s">
        <v>8332</v>
      </c>
      <c r="P3377" t="s">
        <v>8333</v>
      </c>
    </row>
    <row r="3378" spans="1:16" ht="43.5" x14ac:dyDescent="0.35">
      <c r="A3378">
        <v>3376</v>
      </c>
      <c r="B3378" s="5" t="s">
        <v>6841</v>
      </c>
      <c r="C3378" s="5" t="s">
        <v>6842</v>
      </c>
      <c r="D3378" s="6">
        <v>8000</v>
      </c>
      <c r="E3378" s="7">
        <v>8001</v>
      </c>
      <c r="F3378" t="s">
        <v>16</v>
      </c>
      <c r="G3378" t="s">
        <v>17</v>
      </c>
      <c r="H3378" t="s">
        <v>18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1086</v>
      </c>
      <c r="O3378" s="10" t="s">
        <v>8332</v>
      </c>
      <c r="P3378" t="s">
        <v>8333</v>
      </c>
    </row>
    <row r="3379" spans="1:16" ht="43.5" x14ac:dyDescent="0.35">
      <c r="A3379">
        <v>3377</v>
      </c>
      <c r="B3379" s="5" t="s">
        <v>6843</v>
      </c>
      <c r="C3379" s="5" t="s">
        <v>6844</v>
      </c>
      <c r="D3379" s="6">
        <v>8000</v>
      </c>
      <c r="E3379" s="7">
        <v>8084</v>
      </c>
      <c r="F3379" t="s">
        <v>16</v>
      </c>
      <c r="G3379" t="s">
        <v>24</v>
      </c>
      <c r="H3379" t="s">
        <v>25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1086</v>
      </c>
      <c r="O3379" s="10" t="s">
        <v>8332</v>
      </c>
      <c r="P3379" t="s">
        <v>8333</v>
      </c>
    </row>
    <row r="3380" spans="1:16" ht="43.5" x14ac:dyDescent="0.35">
      <c r="A3380">
        <v>3378</v>
      </c>
      <c r="B3380" s="5" t="s">
        <v>6845</v>
      </c>
      <c r="C3380" s="5" t="s">
        <v>6846</v>
      </c>
      <c r="D3380" s="6">
        <v>550</v>
      </c>
      <c r="E3380" s="7">
        <v>592</v>
      </c>
      <c r="F3380" t="s">
        <v>16</v>
      </c>
      <c r="G3380" t="s">
        <v>24</v>
      </c>
      <c r="H3380" t="s">
        <v>25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1086</v>
      </c>
      <c r="O3380" s="10" t="s">
        <v>8332</v>
      </c>
      <c r="P3380" t="s">
        <v>8333</v>
      </c>
    </row>
    <row r="3381" spans="1:16" ht="58" x14ac:dyDescent="0.35">
      <c r="A3381">
        <v>3379</v>
      </c>
      <c r="B3381" s="5" t="s">
        <v>6847</v>
      </c>
      <c r="C3381" s="5" t="s">
        <v>6848</v>
      </c>
      <c r="D3381" s="6">
        <v>2000</v>
      </c>
      <c r="E3381" s="7">
        <v>2073</v>
      </c>
      <c r="F3381" t="s">
        <v>16</v>
      </c>
      <c r="G3381" t="s">
        <v>24</v>
      </c>
      <c r="H3381" t="s">
        <v>25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1086</v>
      </c>
      <c r="O3381" s="10" t="s">
        <v>8332</v>
      </c>
      <c r="P3381" t="s">
        <v>8333</v>
      </c>
    </row>
    <row r="3382" spans="1:16" ht="58" x14ac:dyDescent="0.35">
      <c r="A3382">
        <v>3380</v>
      </c>
      <c r="B3382" s="5" t="s">
        <v>6849</v>
      </c>
      <c r="C3382" s="5" t="s">
        <v>6850</v>
      </c>
      <c r="D3382" s="6">
        <v>3000</v>
      </c>
      <c r="E3382" s="7">
        <v>3133</v>
      </c>
      <c r="F3382" t="s">
        <v>16</v>
      </c>
      <c r="G3382" t="s">
        <v>17</v>
      </c>
      <c r="H3382" t="s">
        <v>18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1086</v>
      </c>
      <c r="O3382" s="10" t="s">
        <v>8332</v>
      </c>
      <c r="P3382" t="s">
        <v>8333</v>
      </c>
    </row>
    <row r="3383" spans="1:16" ht="43.5" x14ac:dyDescent="0.35">
      <c r="A3383">
        <v>3381</v>
      </c>
      <c r="B3383" s="5" t="s">
        <v>6851</v>
      </c>
      <c r="C3383" s="5" t="s">
        <v>6852</v>
      </c>
      <c r="D3383" s="6">
        <v>4000</v>
      </c>
      <c r="E3383" s="7">
        <v>4090</v>
      </c>
      <c r="F3383" t="s">
        <v>16</v>
      </c>
      <c r="G3383" t="s">
        <v>17</v>
      </c>
      <c r="H3383" t="s">
        <v>18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1086</v>
      </c>
      <c r="O3383" s="10" t="s">
        <v>8332</v>
      </c>
      <c r="P3383" t="s">
        <v>8333</v>
      </c>
    </row>
    <row r="3384" spans="1:16" ht="58" x14ac:dyDescent="0.35">
      <c r="A3384">
        <v>3382</v>
      </c>
      <c r="B3384" s="5" t="s">
        <v>6853</v>
      </c>
      <c r="C3384" s="5" t="s">
        <v>6854</v>
      </c>
      <c r="D3384" s="6">
        <v>3500</v>
      </c>
      <c r="E3384" s="7">
        <v>3526</v>
      </c>
      <c r="F3384" t="s">
        <v>16</v>
      </c>
      <c r="G3384" t="s">
        <v>24</v>
      </c>
      <c r="H3384" t="s">
        <v>25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1086</v>
      </c>
      <c r="O3384" s="10" t="s">
        <v>8332</v>
      </c>
      <c r="P3384" t="s">
        <v>8333</v>
      </c>
    </row>
    <row r="3385" spans="1:16" ht="43.5" x14ac:dyDescent="0.35">
      <c r="A3385">
        <v>3383</v>
      </c>
      <c r="B3385" s="5" t="s">
        <v>6855</v>
      </c>
      <c r="C3385" s="5" t="s">
        <v>6856</v>
      </c>
      <c r="D3385" s="6">
        <v>1750</v>
      </c>
      <c r="E3385" s="7">
        <v>1955</v>
      </c>
      <c r="F3385" t="s">
        <v>16</v>
      </c>
      <c r="G3385" t="s">
        <v>17</v>
      </c>
      <c r="H3385" t="s">
        <v>18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1086</v>
      </c>
      <c r="O3385" s="10" t="s">
        <v>8332</v>
      </c>
      <c r="P3385" t="s">
        <v>8333</v>
      </c>
    </row>
    <row r="3386" spans="1:16" ht="43.5" x14ac:dyDescent="0.35">
      <c r="A3386">
        <v>3384</v>
      </c>
      <c r="B3386" s="5" t="s">
        <v>6857</v>
      </c>
      <c r="C3386" s="5" t="s">
        <v>6858</v>
      </c>
      <c r="D3386" s="6">
        <v>6000</v>
      </c>
      <c r="E3386" s="7">
        <v>6000.66</v>
      </c>
      <c r="F3386" t="s">
        <v>16</v>
      </c>
      <c r="G3386" t="s">
        <v>17</v>
      </c>
      <c r="H3386" t="s">
        <v>18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1086</v>
      </c>
      <c r="O3386" s="10" t="s">
        <v>8332</v>
      </c>
      <c r="P3386" t="s">
        <v>8333</v>
      </c>
    </row>
    <row r="3387" spans="1:16" ht="58" x14ac:dyDescent="0.35">
      <c r="A3387">
        <v>3385</v>
      </c>
      <c r="B3387" s="5" t="s">
        <v>6859</v>
      </c>
      <c r="C3387" s="5" t="s">
        <v>6860</v>
      </c>
      <c r="D3387" s="6">
        <v>2000</v>
      </c>
      <c r="E3387" s="7">
        <v>2000</v>
      </c>
      <c r="F3387" t="s">
        <v>16</v>
      </c>
      <c r="G3387" t="s">
        <v>17</v>
      </c>
      <c r="H3387" t="s">
        <v>18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1086</v>
      </c>
      <c r="O3387" s="10" t="s">
        <v>8332</v>
      </c>
      <c r="P3387" t="s">
        <v>8333</v>
      </c>
    </row>
    <row r="3388" spans="1:16" ht="58" x14ac:dyDescent="0.35">
      <c r="A3388">
        <v>3386</v>
      </c>
      <c r="B3388" s="5" t="s">
        <v>6861</v>
      </c>
      <c r="C3388" s="5" t="s">
        <v>6862</v>
      </c>
      <c r="D3388" s="6">
        <v>2000</v>
      </c>
      <c r="E3388" s="7">
        <v>2100</v>
      </c>
      <c r="F3388" t="s">
        <v>16</v>
      </c>
      <c r="G3388" t="s">
        <v>17</v>
      </c>
      <c r="H3388" t="s">
        <v>18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1086</v>
      </c>
      <c r="O3388" s="10" t="s">
        <v>8332</v>
      </c>
      <c r="P3388" t="s">
        <v>8333</v>
      </c>
    </row>
    <row r="3389" spans="1:16" ht="58" x14ac:dyDescent="0.35">
      <c r="A3389">
        <v>3387</v>
      </c>
      <c r="B3389" s="5" t="s">
        <v>6863</v>
      </c>
      <c r="C3389" s="5" t="s">
        <v>6864</v>
      </c>
      <c r="D3389" s="6">
        <v>3000</v>
      </c>
      <c r="E3389" s="7">
        <v>3506</v>
      </c>
      <c r="F3389" t="s">
        <v>16</v>
      </c>
      <c r="G3389" t="s">
        <v>17</v>
      </c>
      <c r="H3389" t="s">
        <v>18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1086</v>
      </c>
      <c r="O3389" s="10" t="s">
        <v>8332</v>
      </c>
      <c r="P3389" t="s">
        <v>8333</v>
      </c>
    </row>
    <row r="3390" spans="1:16" ht="58" x14ac:dyDescent="0.35">
      <c r="A3390">
        <v>3388</v>
      </c>
      <c r="B3390" s="5" t="s">
        <v>6865</v>
      </c>
      <c r="C3390" s="5" t="s">
        <v>6866</v>
      </c>
      <c r="D3390" s="6">
        <v>1500</v>
      </c>
      <c r="E3390" s="7">
        <v>1557</v>
      </c>
      <c r="F3390" t="s">
        <v>16</v>
      </c>
      <c r="G3390" t="s">
        <v>24</v>
      </c>
      <c r="H3390" t="s">
        <v>25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1086</v>
      </c>
      <c r="O3390" s="10" t="s">
        <v>8332</v>
      </c>
      <c r="P3390" t="s">
        <v>8333</v>
      </c>
    </row>
    <row r="3391" spans="1:16" ht="43.5" x14ac:dyDescent="0.35">
      <c r="A3391">
        <v>3389</v>
      </c>
      <c r="B3391" s="5" t="s">
        <v>6867</v>
      </c>
      <c r="C3391" s="5" t="s">
        <v>6868</v>
      </c>
      <c r="D3391" s="6">
        <v>10000</v>
      </c>
      <c r="E3391" s="7">
        <v>11450</v>
      </c>
      <c r="F3391" t="s">
        <v>16</v>
      </c>
      <c r="G3391" t="s">
        <v>17</v>
      </c>
      <c r="H3391" t="s">
        <v>18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1086</v>
      </c>
      <c r="O3391" s="10" t="s">
        <v>8332</v>
      </c>
      <c r="P3391" t="s">
        <v>8333</v>
      </c>
    </row>
    <row r="3392" spans="1:16" ht="58" x14ac:dyDescent="0.35">
      <c r="A3392">
        <v>3390</v>
      </c>
      <c r="B3392" s="5" t="s">
        <v>6869</v>
      </c>
      <c r="C3392" s="5" t="s">
        <v>6870</v>
      </c>
      <c r="D3392" s="6">
        <v>1500</v>
      </c>
      <c r="E3392" s="7">
        <v>1536</v>
      </c>
      <c r="F3392" t="s">
        <v>16</v>
      </c>
      <c r="G3392" t="s">
        <v>17</v>
      </c>
      <c r="H3392" t="s">
        <v>18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1086</v>
      </c>
      <c r="O3392" s="10" t="s">
        <v>8332</v>
      </c>
      <c r="P3392" t="s">
        <v>8333</v>
      </c>
    </row>
    <row r="3393" spans="1:16" ht="58" x14ac:dyDescent="0.35">
      <c r="A3393">
        <v>3391</v>
      </c>
      <c r="B3393" s="5" t="s">
        <v>6871</v>
      </c>
      <c r="C3393" s="5" t="s">
        <v>6872</v>
      </c>
      <c r="D3393" s="6">
        <v>500</v>
      </c>
      <c r="E3393" s="7">
        <v>1115</v>
      </c>
      <c r="F3393" t="s">
        <v>16</v>
      </c>
      <c r="G3393" t="s">
        <v>17</v>
      </c>
      <c r="H3393" t="s">
        <v>18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1086</v>
      </c>
      <c r="O3393" s="10" t="s">
        <v>8332</v>
      </c>
      <c r="P3393" t="s">
        <v>8333</v>
      </c>
    </row>
    <row r="3394" spans="1:16" ht="58" x14ac:dyDescent="0.35">
      <c r="A3394">
        <v>3392</v>
      </c>
      <c r="B3394" s="5" t="s">
        <v>6873</v>
      </c>
      <c r="C3394" s="5" t="s">
        <v>6874</v>
      </c>
      <c r="D3394" s="6">
        <v>500</v>
      </c>
      <c r="E3394" s="7">
        <v>500</v>
      </c>
      <c r="F3394" t="s">
        <v>16</v>
      </c>
      <c r="G3394" t="s">
        <v>24</v>
      </c>
      <c r="H3394" t="s">
        <v>25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1086</v>
      </c>
      <c r="O3394" s="10" t="s">
        <v>8332</v>
      </c>
      <c r="P3394" t="s">
        <v>8333</v>
      </c>
    </row>
    <row r="3395" spans="1:16" ht="43.5" x14ac:dyDescent="0.35">
      <c r="A3395">
        <v>3393</v>
      </c>
      <c r="B3395" s="5" t="s">
        <v>6875</v>
      </c>
      <c r="C3395" s="5" t="s">
        <v>6876</v>
      </c>
      <c r="D3395" s="6">
        <v>1500</v>
      </c>
      <c r="E3395" s="7">
        <v>1587</v>
      </c>
      <c r="F3395" t="s">
        <v>16</v>
      </c>
      <c r="G3395" t="s">
        <v>17</v>
      </c>
      <c r="H3395" t="s">
        <v>18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1086</v>
      </c>
      <c r="O3395" s="10" t="s">
        <v>8332</v>
      </c>
      <c r="P3395" t="s">
        <v>8333</v>
      </c>
    </row>
    <row r="3396" spans="1:16" ht="43.5" x14ac:dyDescent="0.35">
      <c r="A3396">
        <v>3394</v>
      </c>
      <c r="B3396" s="5" t="s">
        <v>6877</v>
      </c>
      <c r="C3396" s="5" t="s">
        <v>6878</v>
      </c>
      <c r="D3396" s="6">
        <v>550</v>
      </c>
      <c r="E3396" s="7">
        <v>783</v>
      </c>
      <c r="F3396" t="s">
        <v>16</v>
      </c>
      <c r="G3396" t="s">
        <v>24</v>
      </c>
      <c r="H3396" t="s">
        <v>25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1086</v>
      </c>
      <c r="O3396" s="10" t="s">
        <v>8332</v>
      </c>
      <c r="P3396" t="s">
        <v>8333</v>
      </c>
    </row>
    <row r="3397" spans="1:16" ht="29" x14ac:dyDescent="0.35">
      <c r="A3397">
        <v>3395</v>
      </c>
      <c r="B3397" s="5" t="s">
        <v>6879</v>
      </c>
      <c r="C3397" s="5" t="s">
        <v>6880</v>
      </c>
      <c r="D3397" s="6">
        <v>500</v>
      </c>
      <c r="E3397" s="7">
        <v>920</v>
      </c>
      <c r="F3397" t="s">
        <v>16</v>
      </c>
      <c r="G3397" t="s">
        <v>24</v>
      </c>
      <c r="H3397" t="s">
        <v>25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1086</v>
      </c>
      <c r="O3397" s="10" t="s">
        <v>8332</v>
      </c>
      <c r="P3397" t="s">
        <v>8333</v>
      </c>
    </row>
    <row r="3398" spans="1:16" ht="43.5" x14ac:dyDescent="0.35">
      <c r="A3398">
        <v>3396</v>
      </c>
      <c r="B3398" s="5" t="s">
        <v>6881</v>
      </c>
      <c r="C3398" s="5" t="s">
        <v>6882</v>
      </c>
      <c r="D3398" s="6">
        <v>1500</v>
      </c>
      <c r="E3398" s="7">
        <v>1565</v>
      </c>
      <c r="F3398" t="s">
        <v>16</v>
      </c>
      <c r="G3398" t="s">
        <v>17</v>
      </c>
      <c r="H3398" t="s">
        <v>18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1086</v>
      </c>
      <c r="O3398" s="10" t="s">
        <v>8332</v>
      </c>
      <c r="P3398" t="s">
        <v>8333</v>
      </c>
    </row>
    <row r="3399" spans="1:16" ht="29" x14ac:dyDescent="0.35">
      <c r="A3399">
        <v>3397</v>
      </c>
      <c r="B3399" s="5" t="s">
        <v>6883</v>
      </c>
      <c r="C3399" s="5" t="s">
        <v>6884</v>
      </c>
      <c r="D3399" s="6">
        <v>250</v>
      </c>
      <c r="E3399" s="7">
        <v>280</v>
      </c>
      <c r="F3399" t="s">
        <v>16</v>
      </c>
      <c r="G3399" t="s">
        <v>24</v>
      </c>
      <c r="H3399" t="s">
        <v>25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1086</v>
      </c>
      <c r="O3399" s="10" t="s">
        <v>8332</v>
      </c>
      <c r="P3399" t="s">
        <v>8333</v>
      </c>
    </row>
    <row r="3400" spans="1:16" ht="43.5" x14ac:dyDescent="0.35">
      <c r="A3400">
        <v>3398</v>
      </c>
      <c r="B3400" s="5" t="s">
        <v>6885</v>
      </c>
      <c r="C3400" s="5" t="s">
        <v>6886</v>
      </c>
      <c r="D3400" s="6">
        <v>4000</v>
      </c>
      <c r="E3400" s="7">
        <v>4443</v>
      </c>
      <c r="F3400" t="s">
        <v>16</v>
      </c>
      <c r="G3400" t="s">
        <v>17</v>
      </c>
      <c r="H3400" t="s">
        <v>18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1086</v>
      </c>
      <c r="O3400" s="10" t="s">
        <v>8332</v>
      </c>
      <c r="P3400" t="s">
        <v>8333</v>
      </c>
    </row>
    <row r="3401" spans="1:16" ht="43.5" x14ac:dyDescent="0.35">
      <c r="A3401">
        <v>3399</v>
      </c>
      <c r="B3401" s="5" t="s">
        <v>6887</v>
      </c>
      <c r="C3401" s="5" t="s">
        <v>6888</v>
      </c>
      <c r="D3401" s="6">
        <v>1200</v>
      </c>
      <c r="E3401" s="7">
        <v>1245</v>
      </c>
      <c r="F3401" t="s">
        <v>16</v>
      </c>
      <c r="G3401" t="s">
        <v>24</v>
      </c>
      <c r="H3401" t="s">
        <v>25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1086</v>
      </c>
      <c r="O3401" s="10" t="s">
        <v>8332</v>
      </c>
      <c r="P3401" t="s">
        <v>8333</v>
      </c>
    </row>
    <row r="3402" spans="1:16" ht="43.5" x14ac:dyDescent="0.35">
      <c r="A3402">
        <v>3400</v>
      </c>
      <c r="B3402" s="5" t="s">
        <v>6889</v>
      </c>
      <c r="C3402" s="5" t="s">
        <v>6890</v>
      </c>
      <c r="D3402" s="6">
        <v>10000</v>
      </c>
      <c r="E3402" s="7">
        <v>10041</v>
      </c>
      <c r="F3402" t="s">
        <v>16</v>
      </c>
      <c r="G3402" t="s">
        <v>17</v>
      </c>
      <c r="H3402" t="s">
        <v>18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1086</v>
      </c>
      <c r="O3402" s="10" t="s">
        <v>8332</v>
      </c>
      <c r="P3402" t="s">
        <v>8333</v>
      </c>
    </row>
    <row r="3403" spans="1:16" ht="58" x14ac:dyDescent="0.35">
      <c r="A3403">
        <v>3401</v>
      </c>
      <c r="B3403" s="5" t="s">
        <v>6891</v>
      </c>
      <c r="C3403" s="5" t="s">
        <v>6892</v>
      </c>
      <c r="D3403" s="6">
        <v>2900</v>
      </c>
      <c r="E3403" s="7">
        <v>2954</v>
      </c>
      <c r="F3403" t="s">
        <v>16</v>
      </c>
      <c r="G3403" t="s">
        <v>24</v>
      </c>
      <c r="H3403" t="s">
        <v>25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1086</v>
      </c>
      <c r="O3403" s="10" t="s">
        <v>8332</v>
      </c>
      <c r="P3403" t="s">
        <v>8333</v>
      </c>
    </row>
    <row r="3404" spans="1:16" ht="43.5" x14ac:dyDescent="0.35">
      <c r="A3404">
        <v>3402</v>
      </c>
      <c r="B3404" s="5" t="s">
        <v>6893</v>
      </c>
      <c r="C3404" s="5" t="s">
        <v>6894</v>
      </c>
      <c r="D3404" s="6">
        <v>15000</v>
      </c>
      <c r="E3404" s="7">
        <v>16465</v>
      </c>
      <c r="F3404" t="s">
        <v>16</v>
      </c>
      <c r="G3404" t="s">
        <v>17</v>
      </c>
      <c r="H3404" t="s">
        <v>18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1086</v>
      </c>
      <c r="O3404" s="10" t="s">
        <v>8332</v>
      </c>
      <c r="P3404" t="s">
        <v>8333</v>
      </c>
    </row>
    <row r="3405" spans="1:16" ht="43.5" x14ac:dyDescent="0.35">
      <c r="A3405">
        <v>3403</v>
      </c>
      <c r="B3405" s="5" t="s">
        <v>6895</v>
      </c>
      <c r="C3405" s="5" t="s">
        <v>6896</v>
      </c>
      <c r="D3405" s="6">
        <v>2000</v>
      </c>
      <c r="E3405" s="7">
        <v>2000</v>
      </c>
      <c r="F3405" t="s">
        <v>16</v>
      </c>
      <c r="G3405" t="s">
        <v>24</v>
      </c>
      <c r="H3405" t="s">
        <v>25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1086</v>
      </c>
      <c r="O3405" s="10" t="s">
        <v>8332</v>
      </c>
      <c r="P3405" t="s">
        <v>8333</v>
      </c>
    </row>
    <row r="3406" spans="1:16" ht="58" x14ac:dyDescent="0.35">
      <c r="A3406">
        <v>3404</v>
      </c>
      <c r="B3406" s="5" t="s">
        <v>6897</v>
      </c>
      <c r="C3406" s="5" t="s">
        <v>6898</v>
      </c>
      <c r="D3406" s="6">
        <v>500</v>
      </c>
      <c r="E3406" s="7">
        <v>610</v>
      </c>
      <c r="F3406" t="s">
        <v>16</v>
      </c>
      <c r="G3406" t="s">
        <v>17</v>
      </c>
      <c r="H3406" t="s">
        <v>18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1086</v>
      </c>
      <c r="O3406" s="10" t="s">
        <v>8332</v>
      </c>
      <c r="P3406" t="s">
        <v>8333</v>
      </c>
    </row>
    <row r="3407" spans="1:16" ht="43.5" x14ac:dyDescent="0.35">
      <c r="A3407">
        <v>3405</v>
      </c>
      <c r="B3407" s="5" t="s">
        <v>6899</v>
      </c>
      <c r="C3407" s="5" t="s">
        <v>6900</v>
      </c>
      <c r="D3407" s="6">
        <v>350</v>
      </c>
      <c r="E3407" s="7">
        <v>481.5</v>
      </c>
      <c r="F3407" t="s">
        <v>16</v>
      </c>
      <c r="G3407" t="s">
        <v>24</v>
      </c>
      <c r="H3407" t="s">
        <v>25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1086</v>
      </c>
      <c r="O3407" s="10" t="s">
        <v>8332</v>
      </c>
      <c r="P3407" t="s">
        <v>8333</v>
      </c>
    </row>
    <row r="3408" spans="1:16" ht="43.5" x14ac:dyDescent="0.35">
      <c r="A3408">
        <v>3406</v>
      </c>
      <c r="B3408" s="5" t="s">
        <v>6901</v>
      </c>
      <c r="C3408" s="5" t="s">
        <v>6902</v>
      </c>
      <c r="D3408" s="6">
        <v>10000</v>
      </c>
      <c r="E3408" s="7">
        <v>10031</v>
      </c>
      <c r="F3408" t="s">
        <v>16</v>
      </c>
      <c r="G3408" t="s">
        <v>17</v>
      </c>
      <c r="H3408" t="s">
        <v>18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1086</v>
      </c>
      <c r="O3408" s="10" t="s">
        <v>8332</v>
      </c>
      <c r="P3408" t="s">
        <v>8333</v>
      </c>
    </row>
    <row r="3409" spans="1:16" ht="58" x14ac:dyDescent="0.35">
      <c r="A3409">
        <v>3407</v>
      </c>
      <c r="B3409" s="5" t="s">
        <v>6903</v>
      </c>
      <c r="C3409" s="5" t="s">
        <v>6904</v>
      </c>
      <c r="D3409" s="6">
        <v>2000</v>
      </c>
      <c r="E3409" s="7">
        <v>2142</v>
      </c>
      <c r="F3409" t="s">
        <v>16</v>
      </c>
      <c r="G3409" t="s">
        <v>24</v>
      </c>
      <c r="H3409" t="s">
        <v>25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1086</v>
      </c>
      <c r="O3409" s="10" t="s">
        <v>8332</v>
      </c>
      <c r="P3409" t="s">
        <v>8333</v>
      </c>
    </row>
    <row r="3410" spans="1:16" ht="43.5" x14ac:dyDescent="0.35">
      <c r="A3410">
        <v>3408</v>
      </c>
      <c r="B3410" s="5" t="s">
        <v>6905</v>
      </c>
      <c r="C3410" s="5" t="s">
        <v>6906</v>
      </c>
      <c r="D3410" s="6">
        <v>500</v>
      </c>
      <c r="E3410" s="7">
        <v>1055</v>
      </c>
      <c r="F3410" t="s">
        <v>16</v>
      </c>
      <c r="G3410" t="s">
        <v>17</v>
      </c>
      <c r="H3410" t="s">
        <v>18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1086</v>
      </c>
      <c r="O3410" s="10" t="s">
        <v>8332</v>
      </c>
      <c r="P3410" t="s">
        <v>8333</v>
      </c>
    </row>
    <row r="3411" spans="1:16" ht="43.5" x14ac:dyDescent="0.35">
      <c r="A3411">
        <v>3409</v>
      </c>
      <c r="B3411" s="5" t="s">
        <v>6907</v>
      </c>
      <c r="C3411" s="5" t="s">
        <v>6908</v>
      </c>
      <c r="D3411" s="6">
        <v>500</v>
      </c>
      <c r="E3411" s="7">
        <v>618</v>
      </c>
      <c r="F3411" t="s">
        <v>16</v>
      </c>
      <c r="G3411" t="s">
        <v>24</v>
      </c>
      <c r="H3411" t="s">
        <v>25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1086</v>
      </c>
      <c r="O3411" s="10" t="s">
        <v>8332</v>
      </c>
      <c r="P3411" t="s">
        <v>8333</v>
      </c>
    </row>
    <row r="3412" spans="1:16" ht="43.5" x14ac:dyDescent="0.35">
      <c r="A3412">
        <v>3410</v>
      </c>
      <c r="B3412" s="5" t="s">
        <v>6909</v>
      </c>
      <c r="C3412" s="5" t="s">
        <v>6910</v>
      </c>
      <c r="D3412" s="6">
        <v>3000</v>
      </c>
      <c r="E3412" s="7">
        <v>3255</v>
      </c>
      <c r="F3412" t="s">
        <v>16</v>
      </c>
      <c r="G3412" t="s">
        <v>17</v>
      </c>
      <c r="H3412" t="s">
        <v>18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1086</v>
      </c>
      <c r="O3412" s="10" t="s">
        <v>8332</v>
      </c>
      <c r="P3412" t="s">
        <v>8333</v>
      </c>
    </row>
    <row r="3413" spans="1:16" ht="43.5" x14ac:dyDescent="0.35">
      <c r="A3413">
        <v>3411</v>
      </c>
      <c r="B3413" s="5" t="s">
        <v>6911</v>
      </c>
      <c r="C3413" s="5" t="s">
        <v>6912</v>
      </c>
      <c r="D3413" s="6">
        <v>15000</v>
      </c>
      <c r="E3413" s="7">
        <v>15535</v>
      </c>
      <c r="F3413" t="s">
        <v>16</v>
      </c>
      <c r="G3413" t="s">
        <v>17</v>
      </c>
      <c r="H3413" t="s">
        <v>18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1086</v>
      </c>
      <c r="O3413" s="10" t="s">
        <v>8332</v>
      </c>
      <c r="P3413" t="s">
        <v>8333</v>
      </c>
    </row>
    <row r="3414" spans="1:16" ht="43.5" x14ac:dyDescent="0.35">
      <c r="A3414">
        <v>3412</v>
      </c>
      <c r="B3414" s="5" t="s">
        <v>6913</v>
      </c>
      <c r="C3414" s="5" t="s">
        <v>6914</v>
      </c>
      <c r="D3414" s="6">
        <v>3000</v>
      </c>
      <c r="E3414" s="7">
        <v>3000</v>
      </c>
      <c r="F3414" t="s">
        <v>16</v>
      </c>
      <c r="G3414" t="s">
        <v>24</v>
      </c>
      <c r="H3414" t="s">
        <v>25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1086</v>
      </c>
      <c r="O3414" s="10" t="s">
        <v>8332</v>
      </c>
      <c r="P3414" t="s">
        <v>8333</v>
      </c>
    </row>
    <row r="3415" spans="1:16" ht="58" x14ac:dyDescent="0.35">
      <c r="A3415">
        <v>3413</v>
      </c>
      <c r="B3415" s="5" t="s">
        <v>6915</v>
      </c>
      <c r="C3415" s="5" t="s">
        <v>6916</v>
      </c>
      <c r="D3415" s="6">
        <v>500</v>
      </c>
      <c r="E3415" s="7">
        <v>650</v>
      </c>
      <c r="F3415" t="s">
        <v>16</v>
      </c>
      <c r="G3415" t="s">
        <v>17</v>
      </c>
      <c r="H3415" t="s">
        <v>18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1086</v>
      </c>
      <c r="O3415" s="10" t="s">
        <v>8332</v>
      </c>
      <c r="P3415" t="s">
        <v>8333</v>
      </c>
    </row>
    <row r="3416" spans="1:16" ht="43.5" x14ac:dyDescent="0.35">
      <c r="A3416">
        <v>3414</v>
      </c>
      <c r="B3416" s="5" t="s">
        <v>6917</v>
      </c>
      <c r="C3416" s="5" t="s">
        <v>6918</v>
      </c>
      <c r="D3416" s="6">
        <v>3000</v>
      </c>
      <c r="E3416" s="7">
        <v>3105</v>
      </c>
      <c r="F3416" t="s">
        <v>16</v>
      </c>
      <c r="G3416" t="s">
        <v>17</v>
      </c>
      <c r="H3416" t="s">
        <v>18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1086</v>
      </c>
      <c r="O3416" s="10" t="s">
        <v>8332</v>
      </c>
      <c r="P3416" t="s">
        <v>8333</v>
      </c>
    </row>
    <row r="3417" spans="1:16" ht="43.5" x14ac:dyDescent="0.35">
      <c r="A3417">
        <v>3415</v>
      </c>
      <c r="B3417" s="5" t="s">
        <v>6919</v>
      </c>
      <c r="C3417" s="5" t="s">
        <v>6920</v>
      </c>
      <c r="D3417" s="6">
        <v>200</v>
      </c>
      <c r="E3417" s="7">
        <v>200</v>
      </c>
      <c r="F3417" t="s">
        <v>16</v>
      </c>
      <c r="G3417" t="s">
        <v>17</v>
      </c>
      <c r="H3417" t="s">
        <v>18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1086</v>
      </c>
      <c r="O3417" s="10" t="s">
        <v>8332</v>
      </c>
      <c r="P3417" t="s">
        <v>8333</v>
      </c>
    </row>
    <row r="3418" spans="1:16" ht="58" x14ac:dyDescent="0.35">
      <c r="A3418">
        <v>3416</v>
      </c>
      <c r="B3418" s="5" t="s">
        <v>6921</v>
      </c>
      <c r="C3418" s="5" t="s">
        <v>6922</v>
      </c>
      <c r="D3418" s="6">
        <v>4000</v>
      </c>
      <c r="E3418" s="7">
        <v>4784</v>
      </c>
      <c r="F3418" t="s">
        <v>16</v>
      </c>
      <c r="G3418" t="s">
        <v>24</v>
      </c>
      <c r="H3418" t="s">
        <v>25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1086</v>
      </c>
      <c r="O3418" s="10" t="s">
        <v>8332</v>
      </c>
      <c r="P3418" t="s">
        <v>8333</v>
      </c>
    </row>
    <row r="3419" spans="1:16" ht="43.5" x14ac:dyDescent="0.35">
      <c r="A3419">
        <v>3417</v>
      </c>
      <c r="B3419" s="5" t="s">
        <v>6923</v>
      </c>
      <c r="C3419" s="5" t="s">
        <v>6924</v>
      </c>
      <c r="D3419" s="6">
        <v>1700</v>
      </c>
      <c r="E3419" s="7">
        <v>1700.01</v>
      </c>
      <c r="F3419" t="s">
        <v>16</v>
      </c>
      <c r="G3419" t="s">
        <v>17</v>
      </c>
      <c r="H3419" t="s">
        <v>18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1086</v>
      </c>
      <c r="O3419" s="10" t="s">
        <v>8332</v>
      </c>
      <c r="P3419" t="s">
        <v>8333</v>
      </c>
    </row>
    <row r="3420" spans="1:16" ht="43.5" x14ac:dyDescent="0.35">
      <c r="A3420">
        <v>3418</v>
      </c>
      <c r="B3420" s="5" t="s">
        <v>6925</v>
      </c>
      <c r="C3420" s="5" t="s">
        <v>6926</v>
      </c>
      <c r="D3420" s="6">
        <v>4000</v>
      </c>
      <c r="E3420" s="7">
        <v>4035</v>
      </c>
      <c r="F3420" t="s">
        <v>16</v>
      </c>
      <c r="G3420" t="s">
        <v>17</v>
      </c>
      <c r="H3420" t="s">
        <v>18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1086</v>
      </c>
      <c r="O3420" s="10" t="s">
        <v>8332</v>
      </c>
      <c r="P3420" t="s">
        <v>8333</v>
      </c>
    </row>
    <row r="3421" spans="1:16" ht="58" x14ac:dyDescent="0.35">
      <c r="A3421">
        <v>3419</v>
      </c>
      <c r="B3421" s="5" t="s">
        <v>6927</v>
      </c>
      <c r="C3421" s="5" t="s">
        <v>6928</v>
      </c>
      <c r="D3421" s="6">
        <v>2750</v>
      </c>
      <c r="E3421" s="7">
        <v>2930</v>
      </c>
      <c r="F3421" t="s">
        <v>16</v>
      </c>
      <c r="G3421" t="s">
        <v>2455</v>
      </c>
      <c r="H3421" t="s">
        <v>55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1086</v>
      </c>
      <c r="O3421" s="10" t="s">
        <v>8332</v>
      </c>
      <c r="P3421" t="s">
        <v>8333</v>
      </c>
    </row>
    <row r="3422" spans="1:16" ht="43.5" x14ac:dyDescent="0.35">
      <c r="A3422">
        <v>3420</v>
      </c>
      <c r="B3422" s="5" t="s">
        <v>6929</v>
      </c>
      <c r="C3422" s="5" t="s">
        <v>6930</v>
      </c>
      <c r="D3422" s="6">
        <v>700</v>
      </c>
      <c r="E3422" s="7">
        <v>966</v>
      </c>
      <c r="F3422" t="s">
        <v>16</v>
      </c>
      <c r="G3422" t="s">
        <v>24</v>
      </c>
      <c r="H3422" t="s">
        <v>25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1086</v>
      </c>
      <c r="O3422" s="10" t="s">
        <v>8332</v>
      </c>
      <c r="P3422" t="s">
        <v>8333</v>
      </c>
    </row>
    <row r="3423" spans="1:16" ht="43.5" x14ac:dyDescent="0.35">
      <c r="A3423">
        <v>3421</v>
      </c>
      <c r="B3423" s="5" t="s">
        <v>6931</v>
      </c>
      <c r="C3423" s="5" t="s">
        <v>6932</v>
      </c>
      <c r="D3423" s="6">
        <v>10000</v>
      </c>
      <c r="E3423" s="7">
        <v>10115</v>
      </c>
      <c r="F3423" t="s">
        <v>16</v>
      </c>
      <c r="G3423" t="s">
        <v>17</v>
      </c>
      <c r="H3423" t="s">
        <v>18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1086</v>
      </c>
      <c r="O3423" s="10" t="s">
        <v>8332</v>
      </c>
      <c r="P3423" t="s">
        <v>8333</v>
      </c>
    </row>
    <row r="3424" spans="1:16" ht="43.5" x14ac:dyDescent="0.35">
      <c r="A3424">
        <v>3422</v>
      </c>
      <c r="B3424" s="5" t="s">
        <v>6933</v>
      </c>
      <c r="C3424" s="5" t="s">
        <v>6934</v>
      </c>
      <c r="D3424" s="6">
        <v>3000</v>
      </c>
      <c r="E3424" s="7">
        <v>3273</v>
      </c>
      <c r="F3424" t="s">
        <v>16</v>
      </c>
      <c r="G3424" t="s">
        <v>24</v>
      </c>
      <c r="H3424" t="s">
        <v>25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1086</v>
      </c>
      <c r="O3424" s="10" t="s">
        <v>8332</v>
      </c>
      <c r="P3424" t="s">
        <v>8333</v>
      </c>
    </row>
    <row r="3425" spans="1:16" ht="43.5" x14ac:dyDescent="0.35">
      <c r="A3425">
        <v>3423</v>
      </c>
      <c r="B3425" s="5" t="s">
        <v>6935</v>
      </c>
      <c r="C3425" s="5" t="s">
        <v>6936</v>
      </c>
      <c r="D3425" s="6">
        <v>250</v>
      </c>
      <c r="E3425" s="7">
        <v>350</v>
      </c>
      <c r="F3425" t="s">
        <v>16</v>
      </c>
      <c r="G3425" t="s">
        <v>17</v>
      </c>
      <c r="H3425" t="s">
        <v>18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1086</v>
      </c>
      <c r="O3425" s="10" t="s">
        <v>8332</v>
      </c>
      <c r="P3425" t="s">
        <v>8333</v>
      </c>
    </row>
    <row r="3426" spans="1:16" ht="43.5" x14ac:dyDescent="0.35">
      <c r="A3426">
        <v>3424</v>
      </c>
      <c r="B3426" s="5" t="s">
        <v>6937</v>
      </c>
      <c r="C3426" s="5" t="s">
        <v>6938</v>
      </c>
      <c r="D3426" s="6">
        <v>6000</v>
      </c>
      <c r="E3426" s="7">
        <v>6215</v>
      </c>
      <c r="F3426" t="s">
        <v>16</v>
      </c>
      <c r="G3426" t="s">
        <v>17</v>
      </c>
      <c r="H3426" t="s">
        <v>18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1086</v>
      </c>
      <c r="O3426" s="10" t="s">
        <v>8332</v>
      </c>
      <c r="P3426" t="s">
        <v>8333</v>
      </c>
    </row>
    <row r="3427" spans="1:16" ht="43.5" x14ac:dyDescent="0.35">
      <c r="A3427">
        <v>3425</v>
      </c>
      <c r="B3427" s="5" t="s">
        <v>6939</v>
      </c>
      <c r="C3427" s="5" t="s">
        <v>6940</v>
      </c>
      <c r="D3427" s="6">
        <v>30000</v>
      </c>
      <c r="E3427" s="7">
        <v>30891.1</v>
      </c>
      <c r="F3427" t="s">
        <v>16</v>
      </c>
      <c r="G3427" t="s">
        <v>17</v>
      </c>
      <c r="H3427" t="s">
        <v>18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1086</v>
      </c>
      <c r="O3427" s="10" t="s">
        <v>8332</v>
      </c>
      <c r="P3427" t="s">
        <v>8333</v>
      </c>
    </row>
    <row r="3428" spans="1:16" ht="43.5" x14ac:dyDescent="0.35">
      <c r="A3428">
        <v>3426</v>
      </c>
      <c r="B3428" s="5" t="s">
        <v>6941</v>
      </c>
      <c r="C3428" s="5" t="s">
        <v>6942</v>
      </c>
      <c r="D3428" s="6">
        <v>3750</v>
      </c>
      <c r="E3428" s="7">
        <v>4055</v>
      </c>
      <c r="F3428" t="s">
        <v>16</v>
      </c>
      <c r="G3428" t="s">
        <v>17</v>
      </c>
      <c r="H3428" t="s">
        <v>18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1086</v>
      </c>
      <c r="O3428" s="10" t="s">
        <v>8332</v>
      </c>
      <c r="P3428" t="s">
        <v>8333</v>
      </c>
    </row>
    <row r="3429" spans="1:16" ht="43.5" x14ac:dyDescent="0.35">
      <c r="A3429">
        <v>3427</v>
      </c>
      <c r="B3429" s="5" t="s">
        <v>6943</v>
      </c>
      <c r="C3429" s="5" t="s">
        <v>6944</v>
      </c>
      <c r="D3429" s="6">
        <v>1500</v>
      </c>
      <c r="E3429" s="7">
        <v>1500</v>
      </c>
      <c r="F3429" t="s">
        <v>16</v>
      </c>
      <c r="G3429" t="s">
        <v>24</v>
      </c>
      <c r="H3429" t="s">
        <v>25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1086</v>
      </c>
      <c r="O3429" s="10" t="s">
        <v>8332</v>
      </c>
      <c r="P3429" t="s">
        <v>8333</v>
      </c>
    </row>
    <row r="3430" spans="1:16" ht="58" x14ac:dyDescent="0.35">
      <c r="A3430">
        <v>3428</v>
      </c>
      <c r="B3430" s="5" t="s">
        <v>6945</v>
      </c>
      <c r="C3430" s="5" t="s">
        <v>6946</v>
      </c>
      <c r="D3430" s="6">
        <v>2000</v>
      </c>
      <c r="E3430" s="7">
        <v>2055</v>
      </c>
      <c r="F3430" t="s">
        <v>16</v>
      </c>
      <c r="G3430" t="s">
        <v>24</v>
      </c>
      <c r="H3430" t="s">
        <v>25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1086</v>
      </c>
      <c r="O3430" s="10" t="s">
        <v>8332</v>
      </c>
      <c r="P3430" t="s">
        <v>8333</v>
      </c>
    </row>
    <row r="3431" spans="1:16" ht="43.5" x14ac:dyDescent="0.35">
      <c r="A3431">
        <v>3429</v>
      </c>
      <c r="B3431" s="5" t="s">
        <v>6947</v>
      </c>
      <c r="C3431" s="5" t="s">
        <v>6948</v>
      </c>
      <c r="D3431" s="6">
        <v>150</v>
      </c>
      <c r="E3431" s="7">
        <v>195</v>
      </c>
      <c r="F3431" t="s">
        <v>16</v>
      </c>
      <c r="G3431" t="s">
        <v>24</v>
      </c>
      <c r="H3431" t="s">
        <v>25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1086</v>
      </c>
      <c r="O3431" s="10" t="s">
        <v>8332</v>
      </c>
      <c r="P3431" t="s">
        <v>8333</v>
      </c>
    </row>
    <row r="3432" spans="1:16" ht="43.5" x14ac:dyDescent="0.35">
      <c r="A3432">
        <v>3430</v>
      </c>
      <c r="B3432" s="5" t="s">
        <v>6949</v>
      </c>
      <c r="C3432" s="5" t="s">
        <v>6950</v>
      </c>
      <c r="D3432" s="6">
        <v>2000</v>
      </c>
      <c r="E3432" s="7">
        <v>2170.9899999999998</v>
      </c>
      <c r="F3432" t="s">
        <v>16</v>
      </c>
      <c r="G3432" t="s">
        <v>24</v>
      </c>
      <c r="H3432" t="s">
        <v>25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1086</v>
      </c>
      <c r="O3432" s="10" t="s">
        <v>8332</v>
      </c>
      <c r="P3432" t="s">
        <v>8333</v>
      </c>
    </row>
    <row r="3433" spans="1:16" ht="43.5" x14ac:dyDescent="0.35">
      <c r="A3433">
        <v>3431</v>
      </c>
      <c r="B3433" s="5" t="s">
        <v>6951</v>
      </c>
      <c r="C3433" s="5" t="s">
        <v>6952</v>
      </c>
      <c r="D3433" s="6">
        <v>2000</v>
      </c>
      <c r="E3433" s="7">
        <v>2000</v>
      </c>
      <c r="F3433" t="s">
        <v>16</v>
      </c>
      <c r="G3433" t="s">
        <v>17</v>
      </c>
      <c r="H3433" t="s">
        <v>18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1086</v>
      </c>
      <c r="O3433" s="10" t="s">
        <v>8332</v>
      </c>
      <c r="P3433" t="s">
        <v>8333</v>
      </c>
    </row>
    <row r="3434" spans="1:16" ht="43.5" x14ac:dyDescent="0.35">
      <c r="A3434">
        <v>3432</v>
      </c>
      <c r="B3434" s="5" t="s">
        <v>6953</v>
      </c>
      <c r="C3434" s="5" t="s">
        <v>6954</v>
      </c>
      <c r="D3434" s="6">
        <v>2000</v>
      </c>
      <c r="E3434" s="7">
        <v>2193</v>
      </c>
      <c r="F3434" t="s">
        <v>16</v>
      </c>
      <c r="G3434" t="s">
        <v>17</v>
      </c>
      <c r="H3434" t="s">
        <v>18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1086</v>
      </c>
      <c r="O3434" s="10" t="s">
        <v>8332</v>
      </c>
      <c r="P3434" t="s">
        <v>8333</v>
      </c>
    </row>
    <row r="3435" spans="1:16" ht="43.5" x14ac:dyDescent="0.35">
      <c r="A3435">
        <v>3433</v>
      </c>
      <c r="B3435" s="5" t="s">
        <v>6955</v>
      </c>
      <c r="C3435" s="5" t="s">
        <v>6956</v>
      </c>
      <c r="D3435" s="6">
        <v>9500</v>
      </c>
      <c r="E3435" s="7">
        <v>9525</v>
      </c>
      <c r="F3435" t="s">
        <v>16</v>
      </c>
      <c r="G3435" t="s">
        <v>17</v>
      </c>
      <c r="H3435" t="s">
        <v>18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1086</v>
      </c>
      <c r="O3435" s="10" t="s">
        <v>8332</v>
      </c>
      <c r="P3435" t="s">
        <v>8333</v>
      </c>
    </row>
    <row r="3436" spans="1:16" ht="58" x14ac:dyDescent="0.35">
      <c r="A3436">
        <v>3434</v>
      </c>
      <c r="B3436" s="5" t="s">
        <v>6957</v>
      </c>
      <c r="C3436" s="5" t="s">
        <v>6958</v>
      </c>
      <c r="D3436" s="6">
        <v>10000</v>
      </c>
      <c r="E3436" s="7">
        <v>10555</v>
      </c>
      <c r="F3436" t="s">
        <v>16</v>
      </c>
      <c r="G3436" t="s">
        <v>17</v>
      </c>
      <c r="H3436" t="s">
        <v>18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1086</v>
      </c>
      <c r="O3436" s="10" t="s">
        <v>8332</v>
      </c>
      <c r="P3436" t="s">
        <v>8333</v>
      </c>
    </row>
    <row r="3437" spans="1:16" ht="43.5" x14ac:dyDescent="0.35">
      <c r="A3437">
        <v>3435</v>
      </c>
      <c r="B3437" s="5" t="s">
        <v>6959</v>
      </c>
      <c r="C3437" s="5" t="s">
        <v>6960</v>
      </c>
      <c r="D3437" s="6">
        <v>1000</v>
      </c>
      <c r="E3437" s="7">
        <v>1120</v>
      </c>
      <c r="F3437" t="s">
        <v>16</v>
      </c>
      <c r="G3437" t="s">
        <v>17</v>
      </c>
      <c r="H3437" t="s">
        <v>18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1086</v>
      </c>
      <c r="O3437" s="10" t="s">
        <v>8332</v>
      </c>
      <c r="P3437" t="s">
        <v>8333</v>
      </c>
    </row>
    <row r="3438" spans="1:16" ht="43.5" x14ac:dyDescent="0.35">
      <c r="A3438">
        <v>3436</v>
      </c>
      <c r="B3438" s="5" t="s">
        <v>6961</v>
      </c>
      <c r="C3438" s="5" t="s">
        <v>6962</v>
      </c>
      <c r="D3438" s="6">
        <v>5000</v>
      </c>
      <c r="E3438" s="7">
        <v>5295</v>
      </c>
      <c r="F3438" t="s">
        <v>16</v>
      </c>
      <c r="G3438" t="s">
        <v>17</v>
      </c>
      <c r="H3438" t="s">
        <v>18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1086</v>
      </c>
      <c r="O3438" s="10" t="s">
        <v>8332</v>
      </c>
      <c r="P3438" t="s">
        <v>8333</v>
      </c>
    </row>
    <row r="3439" spans="1:16" ht="58" x14ac:dyDescent="0.35">
      <c r="A3439">
        <v>3437</v>
      </c>
      <c r="B3439" s="5" t="s">
        <v>6963</v>
      </c>
      <c r="C3439" s="5" t="s">
        <v>6964</v>
      </c>
      <c r="D3439" s="6">
        <v>3000</v>
      </c>
      <c r="E3439" s="7">
        <v>3030</v>
      </c>
      <c r="F3439" t="s">
        <v>16</v>
      </c>
      <c r="G3439" t="s">
        <v>17</v>
      </c>
      <c r="H3439" t="s">
        <v>18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1086</v>
      </c>
      <c r="O3439" s="10" t="s">
        <v>8332</v>
      </c>
      <c r="P3439" t="s">
        <v>8333</v>
      </c>
    </row>
    <row r="3440" spans="1:16" ht="43.5" x14ac:dyDescent="0.35">
      <c r="A3440">
        <v>3438</v>
      </c>
      <c r="B3440" s="5" t="s">
        <v>6965</v>
      </c>
      <c r="C3440" s="5" t="s">
        <v>6966</v>
      </c>
      <c r="D3440" s="6">
        <v>2500</v>
      </c>
      <c r="E3440" s="7">
        <v>2605</v>
      </c>
      <c r="F3440" t="s">
        <v>16</v>
      </c>
      <c r="G3440" t="s">
        <v>24</v>
      </c>
      <c r="H3440" t="s">
        <v>25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1086</v>
      </c>
      <c r="O3440" s="10" t="s">
        <v>8332</v>
      </c>
      <c r="P3440" t="s">
        <v>8333</v>
      </c>
    </row>
    <row r="3441" spans="1:16" ht="29" x14ac:dyDescent="0.35">
      <c r="A3441">
        <v>3439</v>
      </c>
      <c r="B3441" s="5" t="s">
        <v>6967</v>
      </c>
      <c r="C3441" s="5" t="s">
        <v>6968</v>
      </c>
      <c r="D3441" s="6">
        <v>1200</v>
      </c>
      <c r="E3441" s="7">
        <v>1616.14</v>
      </c>
      <c r="F3441" t="s">
        <v>16</v>
      </c>
      <c r="G3441" t="s">
        <v>17</v>
      </c>
      <c r="H3441" t="s">
        <v>18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1086</v>
      </c>
      <c r="O3441" s="10" t="s">
        <v>8332</v>
      </c>
      <c r="P3441" t="s">
        <v>8333</v>
      </c>
    </row>
    <row r="3442" spans="1:16" ht="43.5" x14ac:dyDescent="0.35">
      <c r="A3442">
        <v>3440</v>
      </c>
      <c r="B3442" s="5" t="s">
        <v>6969</v>
      </c>
      <c r="C3442" s="5" t="s">
        <v>6970</v>
      </c>
      <c r="D3442" s="6">
        <v>5000</v>
      </c>
      <c r="E3442" s="7">
        <v>5260.92</v>
      </c>
      <c r="F3442" t="s">
        <v>16</v>
      </c>
      <c r="G3442" t="s">
        <v>17</v>
      </c>
      <c r="H3442" t="s">
        <v>18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1086</v>
      </c>
      <c r="O3442" s="10" t="s">
        <v>8332</v>
      </c>
      <c r="P3442" t="s">
        <v>8333</v>
      </c>
    </row>
    <row r="3443" spans="1:16" ht="43.5" x14ac:dyDescent="0.35">
      <c r="A3443">
        <v>3441</v>
      </c>
      <c r="B3443" s="5" t="s">
        <v>6971</v>
      </c>
      <c r="C3443" s="5" t="s">
        <v>6972</v>
      </c>
      <c r="D3443" s="6">
        <v>2500</v>
      </c>
      <c r="E3443" s="7">
        <v>2565</v>
      </c>
      <c r="F3443" t="s">
        <v>16</v>
      </c>
      <c r="G3443" t="s">
        <v>17</v>
      </c>
      <c r="H3443" t="s">
        <v>18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1086</v>
      </c>
      <c r="O3443" s="10" t="s">
        <v>8332</v>
      </c>
      <c r="P3443" t="s">
        <v>8333</v>
      </c>
    </row>
    <row r="3444" spans="1:16" ht="43.5" x14ac:dyDescent="0.35">
      <c r="A3444">
        <v>3442</v>
      </c>
      <c r="B3444" s="5" t="s">
        <v>6973</v>
      </c>
      <c r="C3444" s="5" t="s">
        <v>6974</v>
      </c>
      <c r="D3444" s="6">
        <v>250</v>
      </c>
      <c r="E3444" s="7">
        <v>250</v>
      </c>
      <c r="F3444" t="s">
        <v>16</v>
      </c>
      <c r="G3444" t="s">
        <v>17</v>
      </c>
      <c r="H3444" t="s">
        <v>18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1086</v>
      </c>
      <c r="O3444" s="10" t="s">
        <v>8332</v>
      </c>
      <c r="P3444" t="s">
        <v>8333</v>
      </c>
    </row>
    <row r="3445" spans="1:16" ht="43.5" x14ac:dyDescent="0.35">
      <c r="A3445">
        <v>3443</v>
      </c>
      <c r="B3445" s="5" t="s">
        <v>6975</v>
      </c>
      <c r="C3445" s="5" t="s">
        <v>6976</v>
      </c>
      <c r="D3445" s="6">
        <v>1000</v>
      </c>
      <c r="E3445" s="7">
        <v>1855</v>
      </c>
      <c r="F3445" t="s">
        <v>16</v>
      </c>
      <c r="G3445" t="s">
        <v>17</v>
      </c>
      <c r="H3445" t="s">
        <v>18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1086</v>
      </c>
      <c r="O3445" s="10" t="s">
        <v>8332</v>
      </c>
      <c r="P3445" t="s">
        <v>8333</v>
      </c>
    </row>
    <row r="3446" spans="1:16" ht="58" x14ac:dyDescent="0.35">
      <c r="A3446">
        <v>3444</v>
      </c>
      <c r="B3446" s="5" t="s">
        <v>6977</v>
      </c>
      <c r="C3446" s="5" t="s">
        <v>6978</v>
      </c>
      <c r="D3446" s="6">
        <v>300</v>
      </c>
      <c r="E3446" s="7">
        <v>867</v>
      </c>
      <c r="F3446" t="s">
        <v>16</v>
      </c>
      <c r="G3446" t="s">
        <v>50</v>
      </c>
      <c r="H3446" t="s">
        <v>51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1086</v>
      </c>
      <c r="O3446" s="10" t="s">
        <v>8332</v>
      </c>
      <c r="P3446" t="s">
        <v>8333</v>
      </c>
    </row>
    <row r="3447" spans="1:16" ht="43.5" x14ac:dyDescent="0.35">
      <c r="A3447">
        <v>3445</v>
      </c>
      <c r="B3447" s="5" t="s">
        <v>6979</v>
      </c>
      <c r="C3447" s="5" t="s">
        <v>6980</v>
      </c>
      <c r="D3447" s="6">
        <v>2000</v>
      </c>
      <c r="E3447" s="7">
        <v>2000</v>
      </c>
      <c r="F3447" t="s">
        <v>16</v>
      </c>
      <c r="G3447" t="s">
        <v>24</v>
      </c>
      <c r="H3447" t="s">
        <v>25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1086</v>
      </c>
      <c r="O3447" s="10" t="s">
        <v>8332</v>
      </c>
      <c r="P3447" t="s">
        <v>8333</v>
      </c>
    </row>
    <row r="3448" spans="1:16" ht="43.5" x14ac:dyDescent="0.35">
      <c r="A3448">
        <v>3446</v>
      </c>
      <c r="B3448" s="5" t="s">
        <v>6981</v>
      </c>
      <c r="C3448" s="5" t="s">
        <v>6982</v>
      </c>
      <c r="D3448" s="6">
        <v>1000</v>
      </c>
      <c r="E3448" s="7">
        <v>1082</v>
      </c>
      <c r="F3448" t="s">
        <v>16</v>
      </c>
      <c r="G3448" t="s">
        <v>24</v>
      </c>
      <c r="H3448" t="s">
        <v>25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1086</v>
      </c>
      <c r="O3448" s="10" t="s">
        <v>8332</v>
      </c>
      <c r="P3448" t="s">
        <v>8333</v>
      </c>
    </row>
    <row r="3449" spans="1:16" ht="29" x14ac:dyDescent="0.35">
      <c r="A3449">
        <v>3447</v>
      </c>
      <c r="B3449" s="5" t="s">
        <v>6983</v>
      </c>
      <c r="C3449" s="5" t="s">
        <v>6984</v>
      </c>
      <c r="D3449" s="6">
        <v>1000</v>
      </c>
      <c r="E3449" s="7">
        <v>1078</v>
      </c>
      <c r="F3449" t="s">
        <v>16</v>
      </c>
      <c r="G3449" t="s">
        <v>17</v>
      </c>
      <c r="H3449" t="s">
        <v>18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1086</v>
      </c>
      <c r="O3449" s="10" t="s">
        <v>8332</v>
      </c>
      <c r="P3449" t="s">
        <v>8333</v>
      </c>
    </row>
    <row r="3450" spans="1:16" ht="43.5" x14ac:dyDescent="0.35">
      <c r="A3450">
        <v>3448</v>
      </c>
      <c r="B3450" s="5" t="s">
        <v>6985</v>
      </c>
      <c r="C3450" s="5" t="s">
        <v>6986</v>
      </c>
      <c r="D3450" s="6">
        <v>2100</v>
      </c>
      <c r="E3450" s="7">
        <v>2305</v>
      </c>
      <c r="F3450" t="s">
        <v>16</v>
      </c>
      <c r="G3450" t="s">
        <v>17</v>
      </c>
      <c r="H3450" t="s">
        <v>18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1086</v>
      </c>
      <c r="O3450" s="10" t="s">
        <v>8332</v>
      </c>
      <c r="P3450" t="s">
        <v>8333</v>
      </c>
    </row>
    <row r="3451" spans="1:16" ht="43.5" x14ac:dyDescent="0.35">
      <c r="A3451">
        <v>3449</v>
      </c>
      <c r="B3451" s="5" t="s">
        <v>6987</v>
      </c>
      <c r="C3451" s="5" t="s">
        <v>6988</v>
      </c>
      <c r="D3451" s="6">
        <v>800</v>
      </c>
      <c r="E3451" s="7">
        <v>1365</v>
      </c>
      <c r="F3451" t="s">
        <v>16</v>
      </c>
      <c r="G3451" t="s">
        <v>17</v>
      </c>
      <c r="H3451" t="s">
        <v>18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1086</v>
      </c>
      <c r="O3451" s="10" t="s">
        <v>8332</v>
      </c>
      <c r="P3451" t="s">
        <v>8333</v>
      </c>
    </row>
    <row r="3452" spans="1:16" ht="43.5" x14ac:dyDescent="0.35">
      <c r="A3452">
        <v>3450</v>
      </c>
      <c r="B3452" s="5" t="s">
        <v>6989</v>
      </c>
      <c r="C3452" s="5" t="s">
        <v>6990</v>
      </c>
      <c r="D3452" s="6">
        <v>500</v>
      </c>
      <c r="E3452" s="7">
        <v>760</v>
      </c>
      <c r="F3452" t="s">
        <v>16</v>
      </c>
      <c r="G3452" t="s">
        <v>24</v>
      </c>
      <c r="H3452" t="s">
        <v>25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1086</v>
      </c>
      <c r="O3452" s="10" t="s">
        <v>8332</v>
      </c>
      <c r="P3452" t="s">
        <v>8333</v>
      </c>
    </row>
    <row r="3453" spans="1:16" ht="43.5" x14ac:dyDescent="0.35">
      <c r="A3453">
        <v>3451</v>
      </c>
      <c r="B3453" s="5" t="s">
        <v>6991</v>
      </c>
      <c r="C3453" s="5" t="s">
        <v>6992</v>
      </c>
      <c r="D3453" s="6">
        <v>650</v>
      </c>
      <c r="E3453" s="7">
        <v>658</v>
      </c>
      <c r="F3453" t="s">
        <v>16</v>
      </c>
      <c r="G3453" t="s">
        <v>17</v>
      </c>
      <c r="H3453" t="s">
        <v>18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1086</v>
      </c>
      <c r="O3453" s="10" t="s">
        <v>8332</v>
      </c>
      <c r="P3453" t="s">
        <v>8333</v>
      </c>
    </row>
    <row r="3454" spans="1:16" ht="43.5" x14ac:dyDescent="0.35">
      <c r="A3454">
        <v>3452</v>
      </c>
      <c r="B3454" s="5" t="s">
        <v>6993</v>
      </c>
      <c r="C3454" s="5" t="s">
        <v>6994</v>
      </c>
      <c r="D3454" s="6">
        <v>1000</v>
      </c>
      <c r="E3454" s="7">
        <v>1532</v>
      </c>
      <c r="F3454" t="s">
        <v>16</v>
      </c>
      <c r="G3454" t="s">
        <v>17</v>
      </c>
      <c r="H3454" t="s">
        <v>18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1086</v>
      </c>
      <c r="O3454" s="10" t="s">
        <v>8332</v>
      </c>
      <c r="P3454" t="s">
        <v>8333</v>
      </c>
    </row>
    <row r="3455" spans="1:16" ht="43.5" x14ac:dyDescent="0.35">
      <c r="A3455">
        <v>3453</v>
      </c>
      <c r="B3455" s="5" t="s">
        <v>6995</v>
      </c>
      <c r="C3455" s="5" t="s">
        <v>6996</v>
      </c>
      <c r="D3455" s="6">
        <v>300</v>
      </c>
      <c r="E3455" s="7">
        <v>385</v>
      </c>
      <c r="F3455" t="s">
        <v>16</v>
      </c>
      <c r="G3455" t="s">
        <v>24</v>
      </c>
      <c r="H3455" t="s">
        <v>25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1086</v>
      </c>
      <c r="O3455" s="10" t="s">
        <v>8332</v>
      </c>
      <c r="P3455" t="s">
        <v>8333</v>
      </c>
    </row>
    <row r="3456" spans="1:16" ht="58" x14ac:dyDescent="0.35">
      <c r="A3456">
        <v>3454</v>
      </c>
      <c r="B3456" s="5" t="s">
        <v>6997</v>
      </c>
      <c r="C3456" s="5" t="s">
        <v>6998</v>
      </c>
      <c r="D3456" s="6">
        <v>700</v>
      </c>
      <c r="E3456" s="7">
        <v>705</v>
      </c>
      <c r="F3456" t="s">
        <v>16</v>
      </c>
      <c r="G3456" t="s">
        <v>24</v>
      </c>
      <c r="H3456" t="s">
        <v>25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1086</v>
      </c>
      <c r="O3456" s="10" t="s">
        <v>8332</v>
      </c>
      <c r="P3456" t="s">
        <v>8333</v>
      </c>
    </row>
    <row r="3457" spans="1:16" ht="58" x14ac:dyDescent="0.35">
      <c r="A3457">
        <v>3455</v>
      </c>
      <c r="B3457" s="5" t="s">
        <v>6999</v>
      </c>
      <c r="C3457" s="5" t="s">
        <v>7000</v>
      </c>
      <c r="D3457" s="6">
        <v>10000</v>
      </c>
      <c r="E3457" s="7">
        <v>10065</v>
      </c>
      <c r="F3457" t="s">
        <v>16</v>
      </c>
      <c r="G3457" t="s">
        <v>17</v>
      </c>
      <c r="H3457" t="s">
        <v>18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1086</v>
      </c>
      <c r="O3457" s="10" t="s">
        <v>8332</v>
      </c>
      <c r="P3457" t="s">
        <v>8333</v>
      </c>
    </row>
    <row r="3458" spans="1:16" ht="43.5" x14ac:dyDescent="0.35">
      <c r="A3458">
        <v>3456</v>
      </c>
      <c r="B3458" s="5" t="s">
        <v>7001</v>
      </c>
      <c r="C3458" s="5" t="s">
        <v>7002</v>
      </c>
      <c r="D3458" s="6">
        <v>3000</v>
      </c>
      <c r="E3458" s="7">
        <v>5739</v>
      </c>
      <c r="F3458" t="s">
        <v>16</v>
      </c>
      <c r="G3458" t="s">
        <v>17</v>
      </c>
      <c r="H3458" t="s">
        <v>18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1086</v>
      </c>
      <c r="O3458" s="10" t="s">
        <v>8332</v>
      </c>
      <c r="P3458" t="s">
        <v>8333</v>
      </c>
    </row>
    <row r="3459" spans="1:16" ht="29" x14ac:dyDescent="0.35">
      <c r="A3459">
        <v>3457</v>
      </c>
      <c r="B3459" s="5" t="s">
        <v>7003</v>
      </c>
      <c r="C3459" s="5" t="s">
        <v>7004</v>
      </c>
      <c r="D3459" s="6">
        <v>2000</v>
      </c>
      <c r="E3459" s="7">
        <v>2804</v>
      </c>
      <c r="F3459" t="s">
        <v>16</v>
      </c>
      <c r="G3459" t="s">
        <v>17</v>
      </c>
      <c r="H3459" t="s">
        <v>18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1086</v>
      </c>
      <c r="O3459" s="10" t="s">
        <v>8332</v>
      </c>
      <c r="P3459" t="s">
        <v>8333</v>
      </c>
    </row>
    <row r="3460" spans="1:16" ht="43.5" x14ac:dyDescent="0.35">
      <c r="A3460">
        <v>3458</v>
      </c>
      <c r="B3460" s="5" t="s">
        <v>7005</v>
      </c>
      <c r="C3460" s="5" t="s">
        <v>7006</v>
      </c>
      <c r="D3460" s="6">
        <v>978</v>
      </c>
      <c r="E3460" s="7">
        <v>1216</v>
      </c>
      <c r="F3460" t="s">
        <v>16</v>
      </c>
      <c r="G3460" t="s">
        <v>17</v>
      </c>
      <c r="H3460" t="s">
        <v>18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1086</v>
      </c>
      <c r="O3460" s="10" t="s">
        <v>8332</v>
      </c>
      <c r="P3460" t="s">
        <v>8333</v>
      </c>
    </row>
    <row r="3461" spans="1:16" ht="58" x14ac:dyDescent="0.35">
      <c r="A3461">
        <v>3459</v>
      </c>
      <c r="B3461" s="5" t="s">
        <v>7007</v>
      </c>
      <c r="C3461" s="5" t="s">
        <v>7008</v>
      </c>
      <c r="D3461" s="6">
        <v>500</v>
      </c>
      <c r="E3461" s="7">
        <v>631</v>
      </c>
      <c r="F3461" t="s">
        <v>16</v>
      </c>
      <c r="G3461" t="s">
        <v>24</v>
      </c>
      <c r="H3461" t="s">
        <v>25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1086</v>
      </c>
      <c r="O3461" s="10" t="s">
        <v>8332</v>
      </c>
      <c r="P3461" t="s">
        <v>8333</v>
      </c>
    </row>
    <row r="3462" spans="1:16" ht="43.5" x14ac:dyDescent="0.35">
      <c r="A3462">
        <v>3460</v>
      </c>
      <c r="B3462" s="5" t="s">
        <v>7009</v>
      </c>
      <c r="C3462" s="5" t="s">
        <v>7010</v>
      </c>
      <c r="D3462" s="6">
        <v>500</v>
      </c>
      <c r="E3462" s="7">
        <v>950</v>
      </c>
      <c r="F3462" t="s">
        <v>16</v>
      </c>
      <c r="G3462" t="s">
        <v>24</v>
      </c>
      <c r="H3462" t="s">
        <v>25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1086</v>
      </c>
      <c r="O3462" s="10" t="s">
        <v>8332</v>
      </c>
      <c r="P3462" t="s">
        <v>8333</v>
      </c>
    </row>
    <row r="3463" spans="1:16" ht="58" x14ac:dyDescent="0.35">
      <c r="A3463">
        <v>3461</v>
      </c>
      <c r="B3463" s="5" t="s">
        <v>7011</v>
      </c>
      <c r="C3463" s="5" t="s">
        <v>7012</v>
      </c>
      <c r="D3463" s="6">
        <v>500</v>
      </c>
      <c r="E3463" s="7">
        <v>695</v>
      </c>
      <c r="F3463" t="s">
        <v>16</v>
      </c>
      <c r="G3463" t="s">
        <v>17</v>
      </c>
      <c r="H3463" t="s">
        <v>18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1086</v>
      </c>
      <c r="O3463" s="10" t="s">
        <v>8332</v>
      </c>
      <c r="P3463" t="s">
        <v>8333</v>
      </c>
    </row>
    <row r="3464" spans="1:16" ht="43.5" x14ac:dyDescent="0.35">
      <c r="A3464">
        <v>3462</v>
      </c>
      <c r="B3464" s="5" t="s">
        <v>7013</v>
      </c>
      <c r="C3464" s="5" t="s">
        <v>7014</v>
      </c>
      <c r="D3464" s="6">
        <v>250</v>
      </c>
      <c r="E3464" s="7">
        <v>505</v>
      </c>
      <c r="F3464" t="s">
        <v>16</v>
      </c>
      <c r="G3464" t="s">
        <v>17</v>
      </c>
      <c r="H3464" t="s">
        <v>18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1086</v>
      </c>
      <c r="O3464" s="10" t="s">
        <v>8332</v>
      </c>
      <c r="P3464" t="s">
        <v>8333</v>
      </c>
    </row>
    <row r="3465" spans="1:16" ht="43.5" x14ac:dyDescent="0.35">
      <c r="A3465">
        <v>3463</v>
      </c>
      <c r="B3465" s="5" t="s">
        <v>7015</v>
      </c>
      <c r="C3465" s="5" t="s">
        <v>7016</v>
      </c>
      <c r="D3465" s="6">
        <v>10000</v>
      </c>
      <c r="E3465" s="7">
        <v>10338</v>
      </c>
      <c r="F3465" t="s">
        <v>16</v>
      </c>
      <c r="G3465" t="s">
        <v>159</v>
      </c>
      <c r="H3465" t="s">
        <v>160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1086</v>
      </c>
      <c r="O3465" s="10" t="s">
        <v>8332</v>
      </c>
      <c r="P3465" t="s">
        <v>8333</v>
      </c>
    </row>
    <row r="3466" spans="1:16" ht="58" x14ac:dyDescent="0.35">
      <c r="A3466">
        <v>3464</v>
      </c>
      <c r="B3466" s="5" t="s">
        <v>7017</v>
      </c>
      <c r="C3466" s="5" t="s">
        <v>7018</v>
      </c>
      <c r="D3466" s="6">
        <v>5000</v>
      </c>
      <c r="E3466" s="7">
        <v>5116.18</v>
      </c>
      <c r="F3466" t="s">
        <v>16</v>
      </c>
      <c r="G3466" t="s">
        <v>17</v>
      </c>
      <c r="H3466" t="s">
        <v>18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1086</v>
      </c>
      <c r="O3466" s="10" t="s">
        <v>8332</v>
      </c>
      <c r="P3466" t="s">
        <v>8333</v>
      </c>
    </row>
    <row r="3467" spans="1:16" ht="43.5" x14ac:dyDescent="0.35">
      <c r="A3467">
        <v>3465</v>
      </c>
      <c r="B3467" s="5" t="s">
        <v>7019</v>
      </c>
      <c r="C3467" s="5" t="s">
        <v>7020</v>
      </c>
      <c r="D3467" s="6">
        <v>2000</v>
      </c>
      <c r="E3467" s="7">
        <v>2060</v>
      </c>
      <c r="F3467" t="s">
        <v>16</v>
      </c>
      <c r="G3467" t="s">
        <v>24</v>
      </c>
      <c r="H3467" t="s">
        <v>25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1086</v>
      </c>
      <c r="O3467" s="10" t="s">
        <v>8332</v>
      </c>
      <c r="P3467" t="s">
        <v>8333</v>
      </c>
    </row>
    <row r="3468" spans="1:16" ht="43.5" x14ac:dyDescent="0.35">
      <c r="A3468">
        <v>3466</v>
      </c>
      <c r="B3468" s="5" t="s">
        <v>7021</v>
      </c>
      <c r="C3468" s="5" t="s">
        <v>7022</v>
      </c>
      <c r="D3468" s="6">
        <v>3500</v>
      </c>
      <c r="E3468" s="7">
        <v>4450</v>
      </c>
      <c r="F3468" t="s">
        <v>16</v>
      </c>
      <c r="G3468" t="s">
        <v>17</v>
      </c>
      <c r="H3468" t="s">
        <v>18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1086</v>
      </c>
      <c r="O3468" s="10" t="s">
        <v>8332</v>
      </c>
      <c r="P3468" t="s">
        <v>8333</v>
      </c>
    </row>
    <row r="3469" spans="1:16" x14ac:dyDescent="0.35">
      <c r="A3469">
        <v>3467</v>
      </c>
      <c r="B3469" s="5" t="s">
        <v>7023</v>
      </c>
      <c r="C3469" s="5" t="s">
        <v>7024</v>
      </c>
      <c r="D3469" s="6">
        <v>3000</v>
      </c>
      <c r="E3469" s="7">
        <v>3030</v>
      </c>
      <c r="F3469" t="s">
        <v>16</v>
      </c>
      <c r="G3469" t="s">
        <v>17</v>
      </c>
      <c r="H3469" t="s">
        <v>18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1086</v>
      </c>
      <c r="O3469" s="10" t="s">
        <v>8332</v>
      </c>
      <c r="P3469" t="s">
        <v>8333</v>
      </c>
    </row>
    <row r="3470" spans="1:16" ht="43.5" x14ac:dyDescent="0.35">
      <c r="A3470">
        <v>3468</v>
      </c>
      <c r="B3470" s="5" t="s">
        <v>7025</v>
      </c>
      <c r="C3470" s="5" t="s">
        <v>7026</v>
      </c>
      <c r="D3470" s="6">
        <v>10000</v>
      </c>
      <c r="E3470" s="7">
        <v>12178</v>
      </c>
      <c r="F3470" t="s">
        <v>16</v>
      </c>
      <c r="G3470" t="s">
        <v>17</v>
      </c>
      <c r="H3470" t="s">
        <v>18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1086</v>
      </c>
      <c r="O3470" s="10" t="s">
        <v>8332</v>
      </c>
      <c r="P3470" t="s">
        <v>8333</v>
      </c>
    </row>
    <row r="3471" spans="1:16" ht="58" x14ac:dyDescent="0.35">
      <c r="A3471">
        <v>3469</v>
      </c>
      <c r="B3471" s="5" t="s">
        <v>7027</v>
      </c>
      <c r="C3471" s="5" t="s">
        <v>7028</v>
      </c>
      <c r="D3471" s="6">
        <v>2800</v>
      </c>
      <c r="E3471" s="7">
        <v>3175</v>
      </c>
      <c r="F3471" t="s">
        <v>16</v>
      </c>
      <c r="G3471" t="s">
        <v>17</v>
      </c>
      <c r="H3471" t="s">
        <v>18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1086</v>
      </c>
      <c r="O3471" s="10" t="s">
        <v>8332</v>
      </c>
      <c r="P3471" t="s">
        <v>8333</v>
      </c>
    </row>
    <row r="3472" spans="1:16" ht="29" x14ac:dyDescent="0.35">
      <c r="A3472">
        <v>3470</v>
      </c>
      <c r="B3472" s="5" t="s">
        <v>7029</v>
      </c>
      <c r="C3472" s="5" t="s">
        <v>7030</v>
      </c>
      <c r="D3472" s="6">
        <v>250</v>
      </c>
      <c r="E3472" s="7">
        <v>375</v>
      </c>
      <c r="F3472" t="s">
        <v>16</v>
      </c>
      <c r="G3472" t="s">
        <v>17</v>
      </c>
      <c r="H3472" t="s">
        <v>18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1086</v>
      </c>
      <c r="O3472" s="10" t="s">
        <v>8332</v>
      </c>
      <c r="P3472" t="s">
        <v>8333</v>
      </c>
    </row>
    <row r="3473" spans="1:16" ht="43.5" x14ac:dyDescent="0.35">
      <c r="A3473">
        <v>3471</v>
      </c>
      <c r="B3473" s="5" t="s">
        <v>7031</v>
      </c>
      <c r="C3473" s="5" t="s">
        <v>7032</v>
      </c>
      <c r="D3473" s="6">
        <v>500</v>
      </c>
      <c r="E3473" s="7">
        <v>1073</v>
      </c>
      <c r="F3473" t="s">
        <v>16</v>
      </c>
      <c r="G3473" t="s">
        <v>24</v>
      </c>
      <c r="H3473" t="s">
        <v>25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1086</v>
      </c>
      <c r="O3473" s="10" t="s">
        <v>8332</v>
      </c>
      <c r="P3473" t="s">
        <v>8333</v>
      </c>
    </row>
    <row r="3474" spans="1:16" ht="43.5" x14ac:dyDescent="0.35">
      <c r="A3474">
        <v>3472</v>
      </c>
      <c r="B3474" s="5" t="s">
        <v>7033</v>
      </c>
      <c r="C3474" s="5" t="s">
        <v>7034</v>
      </c>
      <c r="D3474" s="6">
        <v>2000</v>
      </c>
      <c r="E3474" s="7">
        <v>2041</v>
      </c>
      <c r="F3474" t="s">
        <v>16</v>
      </c>
      <c r="G3474" t="s">
        <v>17</v>
      </c>
      <c r="H3474" t="s">
        <v>18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1086</v>
      </c>
      <c r="O3474" s="10" t="s">
        <v>8332</v>
      </c>
      <c r="P3474" t="s">
        <v>8333</v>
      </c>
    </row>
    <row r="3475" spans="1:16" ht="43.5" x14ac:dyDescent="0.35">
      <c r="A3475">
        <v>3473</v>
      </c>
      <c r="B3475" s="5" t="s">
        <v>7035</v>
      </c>
      <c r="C3475" s="5" t="s">
        <v>7036</v>
      </c>
      <c r="D3475" s="6">
        <v>4900</v>
      </c>
      <c r="E3475" s="7">
        <v>4900</v>
      </c>
      <c r="F3475" t="s">
        <v>16</v>
      </c>
      <c r="G3475" t="s">
        <v>17</v>
      </c>
      <c r="H3475" t="s">
        <v>18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1086</v>
      </c>
      <c r="O3475" s="10" t="s">
        <v>8332</v>
      </c>
      <c r="P3475" t="s">
        <v>8333</v>
      </c>
    </row>
    <row r="3476" spans="1:16" ht="43.5" x14ac:dyDescent="0.35">
      <c r="A3476">
        <v>3474</v>
      </c>
      <c r="B3476" s="5" t="s">
        <v>7037</v>
      </c>
      <c r="C3476" s="5" t="s">
        <v>7038</v>
      </c>
      <c r="D3476" s="6">
        <v>2000</v>
      </c>
      <c r="E3476" s="7">
        <v>2020</v>
      </c>
      <c r="F3476" t="s">
        <v>16</v>
      </c>
      <c r="G3476" t="s">
        <v>24</v>
      </c>
      <c r="H3476" t="s">
        <v>25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1086</v>
      </c>
      <c r="O3476" s="10" t="s">
        <v>8332</v>
      </c>
      <c r="P3476" t="s">
        <v>8333</v>
      </c>
    </row>
    <row r="3477" spans="1:16" ht="43.5" x14ac:dyDescent="0.35">
      <c r="A3477">
        <v>3475</v>
      </c>
      <c r="B3477" s="5" t="s">
        <v>7039</v>
      </c>
      <c r="C3477" s="5" t="s">
        <v>7040</v>
      </c>
      <c r="D3477" s="6">
        <v>300</v>
      </c>
      <c r="E3477" s="7">
        <v>340</v>
      </c>
      <c r="F3477" t="s">
        <v>16</v>
      </c>
      <c r="G3477" t="s">
        <v>24</v>
      </c>
      <c r="H3477" t="s">
        <v>25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1086</v>
      </c>
      <c r="O3477" s="10" t="s">
        <v>8332</v>
      </c>
      <c r="P3477" t="s">
        <v>8333</v>
      </c>
    </row>
    <row r="3478" spans="1:16" ht="58" x14ac:dyDescent="0.35">
      <c r="A3478">
        <v>3476</v>
      </c>
      <c r="B3478" s="5" t="s">
        <v>7041</v>
      </c>
      <c r="C3478" s="5" t="s">
        <v>7042</v>
      </c>
      <c r="D3478" s="6">
        <v>300</v>
      </c>
      <c r="E3478" s="7">
        <v>312</v>
      </c>
      <c r="F3478" t="s">
        <v>16</v>
      </c>
      <c r="G3478" t="s">
        <v>17</v>
      </c>
      <c r="H3478" t="s">
        <v>18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1086</v>
      </c>
      <c r="O3478" s="10" t="s">
        <v>8332</v>
      </c>
      <c r="P3478" t="s">
        <v>8333</v>
      </c>
    </row>
    <row r="3479" spans="1:16" ht="43.5" x14ac:dyDescent="0.35">
      <c r="A3479">
        <v>3477</v>
      </c>
      <c r="B3479" s="5" t="s">
        <v>7043</v>
      </c>
      <c r="C3479" s="5" t="s">
        <v>7044</v>
      </c>
      <c r="D3479" s="6">
        <v>1800</v>
      </c>
      <c r="E3479" s="7">
        <v>2076</v>
      </c>
      <c r="F3479" t="s">
        <v>16</v>
      </c>
      <c r="G3479" t="s">
        <v>17</v>
      </c>
      <c r="H3479" t="s">
        <v>18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1086</v>
      </c>
      <c r="O3479" s="10" t="s">
        <v>8332</v>
      </c>
      <c r="P3479" t="s">
        <v>8333</v>
      </c>
    </row>
    <row r="3480" spans="1:16" ht="43.5" x14ac:dyDescent="0.35">
      <c r="A3480">
        <v>3478</v>
      </c>
      <c r="B3480" s="5" t="s">
        <v>7045</v>
      </c>
      <c r="C3480" s="5" t="s">
        <v>7046</v>
      </c>
      <c r="D3480" s="6">
        <v>2000</v>
      </c>
      <c r="E3480" s="7">
        <v>2257</v>
      </c>
      <c r="F3480" t="s">
        <v>16</v>
      </c>
      <c r="G3480" t="s">
        <v>17</v>
      </c>
      <c r="H3480" t="s">
        <v>18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1086</v>
      </c>
      <c r="O3480" s="10" t="s">
        <v>8332</v>
      </c>
      <c r="P3480" t="s">
        <v>8333</v>
      </c>
    </row>
    <row r="3481" spans="1:16" ht="43.5" x14ac:dyDescent="0.35">
      <c r="A3481">
        <v>3479</v>
      </c>
      <c r="B3481" s="5" t="s">
        <v>7047</v>
      </c>
      <c r="C3481" s="5" t="s">
        <v>7048</v>
      </c>
      <c r="D3481" s="6">
        <v>1500</v>
      </c>
      <c r="E3481" s="7">
        <v>1918</v>
      </c>
      <c r="F3481" t="s">
        <v>16</v>
      </c>
      <c r="G3481" t="s">
        <v>24</v>
      </c>
      <c r="H3481" t="s">
        <v>25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1086</v>
      </c>
      <c r="O3481" s="10" t="s">
        <v>8332</v>
      </c>
      <c r="P3481" t="s">
        <v>8333</v>
      </c>
    </row>
    <row r="3482" spans="1:16" ht="43.5" x14ac:dyDescent="0.35">
      <c r="A3482">
        <v>3480</v>
      </c>
      <c r="B3482" s="5" t="s">
        <v>7049</v>
      </c>
      <c r="C3482" s="5" t="s">
        <v>7050</v>
      </c>
      <c r="D3482" s="6">
        <v>1500</v>
      </c>
      <c r="E3482" s="7">
        <v>2140</v>
      </c>
      <c r="F3482" t="s">
        <v>16</v>
      </c>
      <c r="G3482" t="s">
        <v>17</v>
      </c>
      <c r="H3482" t="s">
        <v>18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1086</v>
      </c>
      <c r="O3482" s="10" t="s">
        <v>8332</v>
      </c>
      <c r="P3482" t="s">
        <v>8333</v>
      </c>
    </row>
    <row r="3483" spans="1:16" ht="43.5" x14ac:dyDescent="0.35">
      <c r="A3483">
        <v>3481</v>
      </c>
      <c r="B3483" s="5" t="s">
        <v>7051</v>
      </c>
      <c r="C3483" s="5" t="s">
        <v>7052</v>
      </c>
      <c r="D3483" s="6">
        <v>10000</v>
      </c>
      <c r="E3483" s="7">
        <v>11880</v>
      </c>
      <c r="F3483" t="s">
        <v>16</v>
      </c>
      <c r="G3483" t="s">
        <v>50</v>
      </c>
      <c r="H3483" t="s">
        <v>51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1086</v>
      </c>
      <c r="O3483" s="10" t="s">
        <v>8332</v>
      </c>
      <c r="P3483" t="s">
        <v>8333</v>
      </c>
    </row>
    <row r="3484" spans="1:16" ht="43.5" x14ac:dyDescent="0.35">
      <c r="A3484">
        <v>3482</v>
      </c>
      <c r="B3484" s="5" t="s">
        <v>7053</v>
      </c>
      <c r="C3484" s="5" t="s">
        <v>7054</v>
      </c>
      <c r="D3484" s="6">
        <v>3000</v>
      </c>
      <c r="E3484" s="7">
        <v>4150</v>
      </c>
      <c r="F3484" t="s">
        <v>16</v>
      </c>
      <c r="G3484" t="s">
        <v>24</v>
      </c>
      <c r="H3484" t="s">
        <v>25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1086</v>
      </c>
      <c r="O3484" s="10" t="s">
        <v>8332</v>
      </c>
      <c r="P3484" t="s">
        <v>8333</v>
      </c>
    </row>
    <row r="3485" spans="1:16" ht="43.5" x14ac:dyDescent="0.35">
      <c r="A3485">
        <v>3483</v>
      </c>
      <c r="B3485" s="5" t="s">
        <v>7055</v>
      </c>
      <c r="C3485" s="5" t="s">
        <v>7056</v>
      </c>
      <c r="D3485" s="6">
        <v>3350</v>
      </c>
      <c r="E3485" s="7">
        <v>5358</v>
      </c>
      <c r="F3485" t="s">
        <v>16</v>
      </c>
      <c r="G3485" t="s">
        <v>17</v>
      </c>
      <c r="H3485" t="s">
        <v>18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1086</v>
      </c>
      <c r="O3485" s="10" t="s">
        <v>8332</v>
      </c>
      <c r="P3485" t="s">
        <v>8333</v>
      </c>
    </row>
    <row r="3486" spans="1:16" ht="58" x14ac:dyDescent="0.35">
      <c r="A3486">
        <v>3484</v>
      </c>
      <c r="B3486" s="5" t="s">
        <v>7057</v>
      </c>
      <c r="C3486" s="5" t="s">
        <v>7058</v>
      </c>
      <c r="D3486" s="6">
        <v>2500</v>
      </c>
      <c r="E3486" s="7">
        <v>2856</v>
      </c>
      <c r="F3486" t="s">
        <v>16</v>
      </c>
      <c r="G3486" t="s">
        <v>17</v>
      </c>
      <c r="H3486" t="s">
        <v>18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1086</v>
      </c>
      <c r="O3486" s="10" t="s">
        <v>8332</v>
      </c>
      <c r="P3486" t="s">
        <v>8333</v>
      </c>
    </row>
    <row r="3487" spans="1:16" ht="43.5" x14ac:dyDescent="0.35">
      <c r="A3487">
        <v>3485</v>
      </c>
      <c r="B3487" s="5" t="s">
        <v>7059</v>
      </c>
      <c r="C3487" s="5" t="s">
        <v>7060</v>
      </c>
      <c r="D3487" s="6">
        <v>1650</v>
      </c>
      <c r="E3487" s="7">
        <v>1660</v>
      </c>
      <c r="F3487" t="s">
        <v>16</v>
      </c>
      <c r="G3487" t="s">
        <v>17</v>
      </c>
      <c r="H3487" t="s">
        <v>18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1086</v>
      </c>
      <c r="O3487" s="10" t="s">
        <v>8332</v>
      </c>
      <c r="P3487" t="s">
        <v>8333</v>
      </c>
    </row>
    <row r="3488" spans="1:16" ht="43.5" x14ac:dyDescent="0.35">
      <c r="A3488">
        <v>3486</v>
      </c>
      <c r="B3488" s="5" t="s">
        <v>7061</v>
      </c>
      <c r="C3488" s="5" t="s">
        <v>7062</v>
      </c>
      <c r="D3488" s="6">
        <v>3000</v>
      </c>
      <c r="E3488" s="7">
        <v>4656</v>
      </c>
      <c r="F3488" t="s">
        <v>16</v>
      </c>
      <c r="G3488" t="s">
        <v>17</v>
      </c>
      <c r="H3488" t="s">
        <v>18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1086</v>
      </c>
      <c r="O3488" s="10" t="s">
        <v>8332</v>
      </c>
      <c r="P3488" t="s">
        <v>8333</v>
      </c>
    </row>
    <row r="3489" spans="1:16" ht="43.5" x14ac:dyDescent="0.35">
      <c r="A3489">
        <v>3487</v>
      </c>
      <c r="B3489" s="5" t="s">
        <v>7063</v>
      </c>
      <c r="C3489" s="5" t="s">
        <v>7064</v>
      </c>
      <c r="D3489" s="6">
        <v>2000</v>
      </c>
      <c r="E3489" s="7">
        <v>2555</v>
      </c>
      <c r="F3489" t="s">
        <v>16</v>
      </c>
      <c r="G3489" t="s">
        <v>24</v>
      </c>
      <c r="H3489" t="s">
        <v>25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1086</v>
      </c>
      <c r="O3489" s="10" t="s">
        <v>8332</v>
      </c>
      <c r="P3489" t="s">
        <v>8333</v>
      </c>
    </row>
    <row r="3490" spans="1:16" ht="58" x14ac:dyDescent="0.35">
      <c r="A3490">
        <v>3488</v>
      </c>
      <c r="B3490" s="5" t="s">
        <v>7065</v>
      </c>
      <c r="C3490" s="5" t="s">
        <v>7066</v>
      </c>
      <c r="D3490" s="6">
        <v>3000</v>
      </c>
      <c r="E3490" s="7">
        <v>3636</v>
      </c>
      <c r="F3490" t="s">
        <v>16</v>
      </c>
      <c r="G3490" t="s">
        <v>17</v>
      </c>
      <c r="H3490" t="s">
        <v>18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1086</v>
      </c>
      <c r="O3490" s="10" t="s">
        <v>8332</v>
      </c>
      <c r="P3490" t="s">
        <v>8333</v>
      </c>
    </row>
    <row r="3491" spans="1:16" ht="43.5" x14ac:dyDescent="0.35">
      <c r="A3491">
        <v>3489</v>
      </c>
      <c r="B3491" s="5" t="s">
        <v>7067</v>
      </c>
      <c r="C3491" s="5" t="s">
        <v>7068</v>
      </c>
      <c r="D3491" s="6">
        <v>5000</v>
      </c>
      <c r="E3491" s="7">
        <v>5635</v>
      </c>
      <c r="F3491" t="s">
        <v>16</v>
      </c>
      <c r="G3491" t="s">
        <v>24</v>
      </c>
      <c r="H3491" t="s">
        <v>25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1086</v>
      </c>
      <c r="O3491" s="10" t="s">
        <v>8332</v>
      </c>
      <c r="P3491" t="s">
        <v>8333</v>
      </c>
    </row>
    <row r="3492" spans="1:16" ht="43.5" x14ac:dyDescent="0.35">
      <c r="A3492">
        <v>3490</v>
      </c>
      <c r="B3492" s="5" t="s">
        <v>7069</v>
      </c>
      <c r="C3492" s="5" t="s">
        <v>7070</v>
      </c>
      <c r="D3492" s="6">
        <v>1000</v>
      </c>
      <c r="E3492" s="7">
        <v>1275</v>
      </c>
      <c r="F3492" t="s">
        <v>16</v>
      </c>
      <c r="G3492" t="s">
        <v>17</v>
      </c>
      <c r="H3492" t="s">
        <v>18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1086</v>
      </c>
      <c r="O3492" s="10" t="s">
        <v>8332</v>
      </c>
      <c r="P3492" t="s">
        <v>8333</v>
      </c>
    </row>
    <row r="3493" spans="1:16" ht="58" x14ac:dyDescent="0.35">
      <c r="A3493">
        <v>3491</v>
      </c>
      <c r="B3493" s="5" t="s">
        <v>7071</v>
      </c>
      <c r="C3493" s="5" t="s">
        <v>7072</v>
      </c>
      <c r="D3493" s="6">
        <v>500</v>
      </c>
      <c r="E3493" s="7">
        <v>791</v>
      </c>
      <c r="F3493" t="s">
        <v>16</v>
      </c>
      <c r="G3493" t="s">
        <v>17</v>
      </c>
      <c r="H3493" t="s">
        <v>18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1086</v>
      </c>
      <c r="O3493" s="10" t="s">
        <v>8332</v>
      </c>
      <c r="P3493" t="s">
        <v>8333</v>
      </c>
    </row>
    <row r="3494" spans="1:16" ht="43.5" x14ac:dyDescent="0.35">
      <c r="A3494">
        <v>3492</v>
      </c>
      <c r="B3494" s="5" t="s">
        <v>7073</v>
      </c>
      <c r="C3494" s="5" t="s">
        <v>7074</v>
      </c>
      <c r="D3494" s="6">
        <v>3800</v>
      </c>
      <c r="E3494" s="7">
        <v>4000.22</v>
      </c>
      <c r="F3494" t="s">
        <v>16</v>
      </c>
      <c r="G3494" t="s">
        <v>17</v>
      </c>
      <c r="H3494" t="s">
        <v>18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1086</v>
      </c>
      <c r="O3494" s="10" t="s">
        <v>8332</v>
      </c>
      <c r="P3494" t="s">
        <v>8333</v>
      </c>
    </row>
    <row r="3495" spans="1:16" ht="43.5" x14ac:dyDescent="0.35">
      <c r="A3495">
        <v>3493</v>
      </c>
      <c r="B3495" s="5" t="s">
        <v>7075</v>
      </c>
      <c r="C3495" s="5" t="s">
        <v>7076</v>
      </c>
      <c r="D3495" s="6">
        <v>1500</v>
      </c>
      <c r="E3495" s="7">
        <v>1500</v>
      </c>
      <c r="F3495" t="s">
        <v>16</v>
      </c>
      <c r="G3495" t="s">
        <v>17</v>
      </c>
      <c r="H3495" t="s">
        <v>18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1086</v>
      </c>
      <c r="O3495" s="10" t="s">
        <v>8332</v>
      </c>
      <c r="P3495" t="s">
        <v>8333</v>
      </c>
    </row>
    <row r="3496" spans="1:16" ht="43.5" x14ac:dyDescent="0.35">
      <c r="A3496">
        <v>3494</v>
      </c>
      <c r="B3496" s="5" t="s">
        <v>7077</v>
      </c>
      <c r="C3496" s="5" t="s">
        <v>7078</v>
      </c>
      <c r="D3496" s="6">
        <v>400</v>
      </c>
      <c r="E3496" s="7">
        <v>400</v>
      </c>
      <c r="F3496" t="s">
        <v>16</v>
      </c>
      <c r="G3496" t="s">
        <v>17</v>
      </c>
      <c r="H3496" t="s">
        <v>18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1086</v>
      </c>
      <c r="O3496" s="10" t="s">
        <v>8332</v>
      </c>
      <c r="P3496" t="s">
        <v>8333</v>
      </c>
    </row>
    <row r="3497" spans="1:16" ht="43.5" x14ac:dyDescent="0.35">
      <c r="A3497">
        <v>3495</v>
      </c>
      <c r="B3497" s="5" t="s">
        <v>7079</v>
      </c>
      <c r="C3497" s="5" t="s">
        <v>7080</v>
      </c>
      <c r="D3497" s="6">
        <v>5000</v>
      </c>
      <c r="E3497" s="7">
        <v>5343</v>
      </c>
      <c r="F3497" t="s">
        <v>16</v>
      </c>
      <c r="G3497" t="s">
        <v>159</v>
      </c>
      <c r="H3497" t="s">
        <v>160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1086</v>
      </c>
      <c r="O3497" s="10" t="s">
        <v>8332</v>
      </c>
      <c r="P3497" t="s">
        <v>8333</v>
      </c>
    </row>
    <row r="3498" spans="1:16" ht="58" x14ac:dyDescent="0.35">
      <c r="A3498">
        <v>3496</v>
      </c>
      <c r="B3498" s="5" t="s">
        <v>7081</v>
      </c>
      <c r="C3498" s="5" t="s">
        <v>7082</v>
      </c>
      <c r="D3498" s="6">
        <v>3000</v>
      </c>
      <c r="E3498" s="7">
        <v>3732</v>
      </c>
      <c r="F3498" t="s">
        <v>16</v>
      </c>
      <c r="G3498" t="s">
        <v>17</v>
      </c>
      <c r="H3498" t="s">
        <v>18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1086</v>
      </c>
      <c r="O3498" s="10" t="s">
        <v>8332</v>
      </c>
      <c r="P3498" t="s">
        <v>8333</v>
      </c>
    </row>
    <row r="3499" spans="1:16" ht="58" x14ac:dyDescent="0.35">
      <c r="A3499">
        <v>3497</v>
      </c>
      <c r="B3499" s="5" t="s">
        <v>7083</v>
      </c>
      <c r="C3499" s="5" t="s">
        <v>7084</v>
      </c>
      <c r="D3499" s="6">
        <v>1551</v>
      </c>
      <c r="E3499" s="7">
        <v>1686</v>
      </c>
      <c r="F3499" t="s">
        <v>16</v>
      </c>
      <c r="G3499" t="s">
        <v>17</v>
      </c>
      <c r="H3499" t="s">
        <v>18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1086</v>
      </c>
      <c r="O3499" s="10" t="s">
        <v>8332</v>
      </c>
      <c r="P3499" t="s">
        <v>8333</v>
      </c>
    </row>
    <row r="3500" spans="1:16" ht="58" x14ac:dyDescent="0.35">
      <c r="A3500">
        <v>3498</v>
      </c>
      <c r="B3500" s="5" t="s">
        <v>7085</v>
      </c>
      <c r="C3500" s="5" t="s">
        <v>7086</v>
      </c>
      <c r="D3500" s="6">
        <v>1650</v>
      </c>
      <c r="E3500" s="7">
        <v>1690</v>
      </c>
      <c r="F3500" t="s">
        <v>16</v>
      </c>
      <c r="G3500" t="s">
        <v>159</v>
      </c>
      <c r="H3500" t="s">
        <v>160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1086</v>
      </c>
      <c r="O3500" s="10" t="s">
        <v>8332</v>
      </c>
      <c r="P3500" t="s">
        <v>8333</v>
      </c>
    </row>
    <row r="3501" spans="1:16" ht="43.5" x14ac:dyDescent="0.35">
      <c r="A3501">
        <v>3499</v>
      </c>
      <c r="B3501" s="5" t="s">
        <v>7087</v>
      </c>
      <c r="C3501" s="5" t="s">
        <v>7088</v>
      </c>
      <c r="D3501" s="6">
        <v>2000</v>
      </c>
      <c r="E3501" s="7">
        <v>2110</v>
      </c>
      <c r="F3501" t="s">
        <v>16</v>
      </c>
      <c r="G3501" t="s">
        <v>17</v>
      </c>
      <c r="H3501" t="s">
        <v>18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1086</v>
      </c>
      <c r="O3501" s="10" t="s">
        <v>8332</v>
      </c>
      <c r="P3501" t="s">
        <v>8333</v>
      </c>
    </row>
    <row r="3502" spans="1:16" ht="58" x14ac:dyDescent="0.35">
      <c r="A3502">
        <v>3500</v>
      </c>
      <c r="B3502" s="5" t="s">
        <v>7089</v>
      </c>
      <c r="C3502" s="5" t="s">
        <v>7090</v>
      </c>
      <c r="D3502" s="6">
        <v>1000</v>
      </c>
      <c r="E3502" s="7">
        <v>1063</v>
      </c>
      <c r="F3502" t="s">
        <v>16</v>
      </c>
      <c r="G3502" t="s">
        <v>17</v>
      </c>
      <c r="H3502" t="s">
        <v>18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1086</v>
      </c>
      <c r="O3502" s="10" t="s">
        <v>8332</v>
      </c>
      <c r="P3502" t="s">
        <v>8333</v>
      </c>
    </row>
    <row r="3503" spans="1:16" ht="43.5" x14ac:dyDescent="0.35">
      <c r="A3503">
        <v>3501</v>
      </c>
      <c r="B3503" s="5" t="s">
        <v>7091</v>
      </c>
      <c r="C3503" s="5" t="s">
        <v>7092</v>
      </c>
      <c r="D3503" s="6">
        <v>1500</v>
      </c>
      <c r="E3503" s="7">
        <v>1510</v>
      </c>
      <c r="F3503" t="s">
        <v>16</v>
      </c>
      <c r="G3503" t="s">
        <v>24</v>
      </c>
      <c r="H3503" t="s">
        <v>25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1086</v>
      </c>
      <c r="O3503" s="10" t="s">
        <v>8332</v>
      </c>
      <c r="P3503" t="s">
        <v>8333</v>
      </c>
    </row>
    <row r="3504" spans="1:16" ht="43.5" x14ac:dyDescent="0.35">
      <c r="A3504">
        <v>3502</v>
      </c>
      <c r="B3504" s="5" t="s">
        <v>7093</v>
      </c>
      <c r="C3504" s="5" t="s">
        <v>7094</v>
      </c>
      <c r="D3504" s="6">
        <v>4000</v>
      </c>
      <c r="E3504" s="7">
        <v>4216</v>
      </c>
      <c r="F3504" t="s">
        <v>16</v>
      </c>
      <c r="G3504" t="s">
        <v>17</v>
      </c>
      <c r="H3504" t="s">
        <v>18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1086</v>
      </c>
      <c r="O3504" s="10" t="s">
        <v>8332</v>
      </c>
      <c r="P3504" t="s">
        <v>8333</v>
      </c>
    </row>
    <row r="3505" spans="1:16" ht="43.5" x14ac:dyDescent="0.35">
      <c r="A3505">
        <v>3503</v>
      </c>
      <c r="B3505" s="5" t="s">
        <v>7095</v>
      </c>
      <c r="C3505" s="5" t="s">
        <v>7096</v>
      </c>
      <c r="D3505" s="6">
        <v>2500</v>
      </c>
      <c r="E3505" s="7">
        <v>2689</v>
      </c>
      <c r="F3505" t="s">
        <v>16</v>
      </c>
      <c r="G3505" t="s">
        <v>24</v>
      </c>
      <c r="H3505" t="s">
        <v>25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1086</v>
      </c>
      <c r="O3505" s="10" t="s">
        <v>8332</v>
      </c>
      <c r="P3505" t="s">
        <v>8333</v>
      </c>
    </row>
    <row r="3506" spans="1:16" ht="43.5" x14ac:dyDescent="0.35">
      <c r="A3506">
        <v>3504</v>
      </c>
      <c r="B3506" s="5" t="s">
        <v>7097</v>
      </c>
      <c r="C3506" s="5" t="s">
        <v>7098</v>
      </c>
      <c r="D3506" s="6">
        <v>1000</v>
      </c>
      <c r="E3506" s="7">
        <v>1000</v>
      </c>
      <c r="F3506" t="s">
        <v>16</v>
      </c>
      <c r="G3506" t="s">
        <v>17</v>
      </c>
      <c r="H3506" t="s">
        <v>18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1086</v>
      </c>
      <c r="O3506" s="10" t="s">
        <v>8332</v>
      </c>
      <c r="P3506" t="s">
        <v>8333</v>
      </c>
    </row>
    <row r="3507" spans="1:16" ht="87" x14ac:dyDescent="0.35">
      <c r="A3507">
        <v>3505</v>
      </c>
      <c r="B3507" s="5" t="s">
        <v>7099</v>
      </c>
      <c r="C3507" s="5" t="s">
        <v>7100</v>
      </c>
      <c r="D3507" s="6">
        <v>2500</v>
      </c>
      <c r="E3507" s="7">
        <v>2594</v>
      </c>
      <c r="F3507" t="s">
        <v>16</v>
      </c>
      <c r="G3507" t="s">
        <v>17</v>
      </c>
      <c r="H3507" t="s">
        <v>18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1086</v>
      </c>
      <c r="O3507" s="10" t="s">
        <v>8332</v>
      </c>
      <c r="P3507" t="s">
        <v>8333</v>
      </c>
    </row>
    <row r="3508" spans="1:16" ht="43.5" x14ac:dyDescent="0.35">
      <c r="A3508">
        <v>3506</v>
      </c>
      <c r="B3508" s="5" t="s">
        <v>7101</v>
      </c>
      <c r="C3508" s="5" t="s">
        <v>7102</v>
      </c>
      <c r="D3508" s="6">
        <v>3000</v>
      </c>
      <c r="E3508" s="7">
        <v>3045</v>
      </c>
      <c r="F3508" t="s">
        <v>16</v>
      </c>
      <c r="G3508" t="s">
        <v>17</v>
      </c>
      <c r="H3508" t="s">
        <v>18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1086</v>
      </c>
      <c r="O3508" s="10" t="s">
        <v>8332</v>
      </c>
      <c r="P3508" t="s">
        <v>8333</v>
      </c>
    </row>
    <row r="3509" spans="1:16" ht="43.5" x14ac:dyDescent="0.35">
      <c r="A3509">
        <v>3507</v>
      </c>
      <c r="B3509" s="5" t="s">
        <v>7103</v>
      </c>
      <c r="C3509" s="5" t="s">
        <v>7104</v>
      </c>
      <c r="D3509" s="6">
        <v>10000</v>
      </c>
      <c r="E3509" s="7">
        <v>10440</v>
      </c>
      <c r="F3509" t="s">
        <v>16</v>
      </c>
      <c r="G3509" t="s">
        <v>17</v>
      </c>
      <c r="H3509" t="s">
        <v>18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1086</v>
      </c>
      <c r="O3509" s="10" t="s">
        <v>8332</v>
      </c>
      <c r="P3509" t="s">
        <v>8333</v>
      </c>
    </row>
    <row r="3510" spans="1:16" ht="43.5" x14ac:dyDescent="0.35">
      <c r="A3510">
        <v>3508</v>
      </c>
      <c r="B3510" s="5" t="s">
        <v>7105</v>
      </c>
      <c r="C3510" s="5" t="s">
        <v>7106</v>
      </c>
      <c r="D3510" s="6">
        <v>100</v>
      </c>
      <c r="E3510" s="7">
        <v>180</v>
      </c>
      <c r="F3510" t="s">
        <v>16</v>
      </c>
      <c r="G3510" t="s">
        <v>24</v>
      </c>
      <c r="H3510" t="s">
        <v>25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1086</v>
      </c>
      <c r="O3510" s="10" t="s">
        <v>8332</v>
      </c>
      <c r="P3510" t="s">
        <v>8333</v>
      </c>
    </row>
    <row r="3511" spans="1:16" ht="43.5" x14ac:dyDescent="0.35">
      <c r="A3511">
        <v>3509</v>
      </c>
      <c r="B3511" s="5" t="s">
        <v>7107</v>
      </c>
      <c r="C3511" s="5" t="s">
        <v>7108</v>
      </c>
      <c r="D3511" s="6">
        <v>3000</v>
      </c>
      <c r="E3511" s="7">
        <v>3190</v>
      </c>
      <c r="F3511" t="s">
        <v>16</v>
      </c>
      <c r="G3511" t="s">
        <v>17</v>
      </c>
      <c r="H3511" t="s">
        <v>18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1086</v>
      </c>
      <c r="O3511" s="10" t="s">
        <v>8332</v>
      </c>
      <c r="P3511" t="s">
        <v>8333</v>
      </c>
    </row>
    <row r="3512" spans="1:16" ht="58" x14ac:dyDescent="0.35">
      <c r="A3512">
        <v>3510</v>
      </c>
      <c r="B3512" s="5" t="s">
        <v>7109</v>
      </c>
      <c r="C3512" s="5" t="s">
        <v>7110</v>
      </c>
      <c r="D3512" s="6">
        <v>900</v>
      </c>
      <c r="E3512" s="7">
        <v>905</v>
      </c>
      <c r="F3512" t="s">
        <v>16</v>
      </c>
      <c r="G3512" t="s">
        <v>17</v>
      </c>
      <c r="H3512" t="s">
        <v>18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1086</v>
      </c>
      <c r="O3512" s="10" t="s">
        <v>8332</v>
      </c>
      <c r="P3512" t="s">
        <v>8333</v>
      </c>
    </row>
    <row r="3513" spans="1:16" ht="43.5" x14ac:dyDescent="0.35">
      <c r="A3513">
        <v>3511</v>
      </c>
      <c r="B3513" s="5" t="s">
        <v>7111</v>
      </c>
      <c r="C3513" s="5" t="s">
        <v>7112</v>
      </c>
      <c r="D3513" s="6">
        <v>1500</v>
      </c>
      <c r="E3513" s="7">
        <v>1518</v>
      </c>
      <c r="F3513" t="s">
        <v>16</v>
      </c>
      <c r="G3513" t="s">
        <v>24</v>
      </c>
      <c r="H3513" t="s">
        <v>25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1086</v>
      </c>
      <c r="O3513" s="10" t="s">
        <v>8332</v>
      </c>
      <c r="P3513" t="s">
        <v>8333</v>
      </c>
    </row>
    <row r="3514" spans="1:16" ht="43.5" x14ac:dyDescent="0.35">
      <c r="A3514">
        <v>3512</v>
      </c>
      <c r="B3514" s="5" t="s">
        <v>7113</v>
      </c>
      <c r="C3514" s="5" t="s">
        <v>7114</v>
      </c>
      <c r="D3514" s="6">
        <v>1000</v>
      </c>
      <c r="E3514" s="7">
        <v>1000</v>
      </c>
      <c r="F3514" t="s">
        <v>16</v>
      </c>
      <c r="G3514" t="s">
        <v>24</v>
      </c>
      <c r="H3514" t="s">
        <v>25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1086</v>
      </c>
      <c r="O3514" s="10" t="s">
        <v>8332</v>
      </c>
      <c r="P3514" t="s">
        <v>8333</v>
      </c>
    </row>
    <row r="3515" spans="1:16" ht="43.5" x14ac:dyDescent="0.35">
      <c r="A3515">
        <v>3513</v>
      </c>
      <c r="B3515" s="5" t="s">
        <v>7115</v>
      </c>
      <c r="C3515" s="5" t="s">
        <v>7116</v>
      </c>
      <c r="D3515" s="6">
        <v>2800</v>
      </c>
      <c r="E3515" s="7">
        <v>3315</v>
      </c>
      <c r="F3515" t="s">
        <v>16</v>
      </c>
      <c r="G3515" t="s">
        <v>17</v>
      </c>
      <c r="H3515" t="s">
        <v>18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1086</v>
      </c>
      <c r="O3515" s="10" t="s">
        <v>8332</v>
      </c>
      <c r="P3515" t="s">
        <v>8333</v>
      </c>
    </row>
    <row r="3516" spans="1:16" ht="43.5" x14ac:dyDescent="0.35">
      <c r="A3516">
        <v>3514</v>
      </c>
      <c r="B3516" s="5" t="s">
        <v>7117</v>
      </c>
      <c r="C3516" s="5" t="s">
        <v>7118</v>
      </c>
      <c r="D3516" s="6">
        <v>500</v>
      </c>
      <c r="E3516" s="7">
        <v>550</v>
      </c>
      <c r="F3516" t="s">
        <v>16</v>
      </c>
      <c r="G3516" t="s">
        <v>17</v>
      </c>
      <c r="H3516" t="s">
        <v>18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1086</v>
      </c>
      <c r="O3516" s="10" t="s">
        <v>8332</v>
      </c>
      <c r="P3516" t="s">
        <v>8333</v>
      </c>
    </row>
    <row r="3517" spans="1:16" ht="43.5" x14ac:dyDescent="0.35">
      <c r="A3517">
        <v>3515</v>
      </c>
      <c r="B3517" s="5" t="s">
        <v>7119</v>
      </c>
      <c r="C3517" s="5" t="s">
        <v>7120</v>
      </c>
      <c r="D3517" s="6">
        <v>3000</v>
      </c>
      <c r="E3517" s="7">
        <v>3080</v>
      </c>
      <c r="F3517" t="s">
        <v>16</v>
      </c>
      <c r="G3517" t="s">
        <v>17</v>
      </c>
      <c r="H3517" t="s">
        <v>18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1086</v>
      </c>
      <c r="O3517" s="10" t="s">
        <v>8332</v>
      </c>
      <c r="P3517" t="s">
        <v>8333</v>
      </c>
    </row>
    <row r="3518" spans="1:16" ht="43.5" x14ac:dyDescent="0.35">
      <c r="A3518">
        <v>3516</v>
      </c>
      <c r="B3518" s="5" t="s">
        <v>7121</v>
      </c>
      <c r="C3518" s="5" t="s">
        <v>7122</v>
      </c>
      <c r="D3518" s="6">
        <v>2500</v>
      </c>
      <c r="E3518" s="7">
        <v>2500</v>
      </c>
      <c r="F3518" t="s">
        <v>16</v>
      </c>
      <c r="G3518" t="s">
        <v>17</v>
      </c>
      <c r="H3518" t="s">
        <v>18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1086</v>
      </c>
      <c r="O3518" s="10" t="s">
        <v>8332</v>
      </c>
      <c r="P3518" t="s">
        <v>8333</v>
      </c>
    </row>
    <row r="3519" spans="1:16" ht="43.5" x14ac:dyDescent="0.35">
      <c r="A3519">
        <v>3517</v>
      </c>
      <c r="B3519" s="5" t="s">
        <v>7123</v>
      </c>
      <c r="C3519" s="5" t="s">
        <v>7124</v>
      </c>
      <c r="D3519" s="6">
        <v>4000</v>
      </c>
      <c r="E3519" s="7">
        <v>4000</v>
      </c>
      <c r="F3519" t="s">
        <v>16</v>
      </c>
      <c r="G3519" t="s">
        <v>24</v>
      </c>
      <c r="H3519" t="s">
        <v>25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1086</v>
      </c>
      <c r="O3519" s="10" t="s">
        <v>8332</v>
      </c>
      <c r="P3519" t="s">
        <v>8333</v>
      </c>
    </row>
    <row r="3520" spans="1:16" ht="43.5" x14ac:dyDescent="0.35">
      <c r="A3520">
        <v>3518</v>
      </c>
      <c r="B3520" s="5" t="s">
        <v>7125</v>
      </c>
      <c r="C3520" s="5" t="s">
        <v>7126</v>
      </c>
      <c r="D3520" s="6">
        <v>1500</v>
      </c>
      <c r="E3520" s="7">
        <v>1650.69</v>
      </c>
      <c r="F3520" t="s">
        <v>16</v>
      </c>
      <c r="G3520" t="s">
        <v>17</v>
      </c>
      <c r="H3520" t="s">
        <v>18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1086</v>
      </c>
      <c r="O3520" s="10" t="s">
        <v>8332</v>
      </c>
      <c r="P3520" t="s">
        <v>8333</v>
      </c>
    </row>
    <row r="3521" spans="1:16" ht="43.5" x14ac:dyDescent="0.35">
      <c r="A3521">
        <v>3519</v>
      </c>
      <c r="B3521" s="5" t="s">
        <v>7127</v>
      </c>
      <c r="C3521" s="5" t="s">
        <v>7128</v>
      </c>
      <c r="D3521" s="6">
        <v>2000</v>
      </c>
      <c r="E3521" s="7">
        <v>2027</v>
      </c>
      <c r="F3521" t="s">
        <v>16</v>
      </c>
      <c r="G3521" t="s">
        <v>24</v>
      </c>
      <c r="H3521" t="s">
        <v>25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1086</v>
      </c>
      <c r="O3521" s="10" t="s">
        <v>8332</v>
      </c>
      <c r="P3521" t="s">
        <v>8333</v>
      </c>
    </row>
    <row r="3522" spans="1:16" ht="43.5" x14ac:dyDescent="0.35">
      <c r="A3522">
        <v>3520</v>
      </c>
      <c r="B3522" s="5" t="s">
        <v>7129</v>
      </c>
      <c r="C3522" s="5" t="s">
        <v>7130</v>
      </c>
      <c r="D3522" s="6">
        <v>2000</v>
      </c>
      <c r="E3522" s="7">
        <v>2015</v>
      </c>
      <c r="F3522" t="s">
        <v>16</v>
      </c>
      <c r="G3522" t="s">
        <v>24</v>
      </c>
      <c r="H3522" t="s">
        <v>25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1086</v>
      </c>
      <c r="O3522" s="10" t="s">
        <v>8332</v>
      </c>
      <c r="P3522" t="s">
        <v>8333</v>
      </c>
    </row>
    <row r="3523" spans="1:16" ht="58" x14ac:dyDescent="0.35">
      <c r="A3523">
        <v>3521</v>
      </c>
      <c r="B3523" s="5" t="s">
        <v>7131</v>
      </c>
      <c r="C3523" s="5" t="s">
        <v>7132</v>
      </c>
      <c r="D3523" s="6">
        <v>350</v>
      </c>
      <c r="E3523" s="7">
        <v>593</v>
      </c>
      <c r="F3523" t="s">
        <v>16</v>
      </c>
      <c r="G3523" t="s">
        <v>17</v>
      </c>
      <c r="H3523" t="s">
        <v>18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1086</v>
      </c>
      <c r="O3523" s="10" t="s">
        <v>8332</v>
      </c>
      <c r="P3523" t="s">
        <v>8333</v>
      </c>
    </row>
    <row r="3524" spans="1:16" ht="43.5" x14ac:dyDescent="0.35">
      <c r="A3524">
        <v>3522</v>
      </c>
      <c r="B3524" s="5" t="s">
        <v>7133</v>
      </c>
      <c r="C3524" s="5" t="s">
        <v>7134</v>
      </c>
      <c r="D3524" s="6">
        <v>1395</v>
      </c>
      <c r="E3524" s="7">
        <v>1395</v>
      </c>
      <c r="F3524" t="s">
        <v>16</v>
      </c>
      <c r="G3524" t="s">
        <v>24</v>
      </c>
      <c r="H3524" t="s">
        <v>25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1086</v>
      </c>
      <c r="O3524" s="10" t="s">
        <v>8332</v>
      </c>
      <c r="P3524" t="s">
        <v>8333</v>
      </c>
    </row>
    <row r="3525" spans="1:16" ht="43.5" x14ac:dyDescent="0.35">
      <c r="A3525">
        <v>3523</v>
      </c>
      <c r="B3525" s="5" t="s">
        <v>7135</v>
      </c>
      <c r="C3525" s="5" t="s">
        <v>7136</v>
      </c>
      <c r="D3525" s="6">
        <v>4000</v>
      </c>
      <c r="E3525" s="7">
        <v>4546</v>
      </c>
      <c r="F3525" t="s">
        <v>16</v>
      </c>
      <c r="G3525" t="s">
        <v>24</v>
      </c>
      <c r="H3525" t="s">
        <v>25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1086</v>
      </c>
      <c r="O3525" s="10" t="s">
        <v>8332</v>
      </c>
      <c r="P3525" t="s">
        <v>8333</v>
      </c>
    </row>
    <row r="3526" spans="1:16" ht="58" x14ac:dyDescent="0.35">
      <c r="A3526">
        <v>3524</v>
      </c>
      <c r="B3526" s="5" t="s">
        <v>7137</v>
      </c>
      <c r="C3526" s="5" t="s">
        <v>7138</v>
      </c>
      <c r="D3526" s="6">
        <v>10000</v>
      </c>
      <c r="E3526" s="7">
        <v>10156</v>
      </c>
      <c r="F3526" t="s">
        <v>16</v>
      </c>
      <c r="G3526" t="s">
        <v>17</v>
      </c>
      <c r="H3526" t="s">
        <v>18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1086</v>
      </c>
      <c r="O3526" s="10" t="s">
        <v>8332</v>
      </c>
      <c r="P3526" t="s">
        <v>8333</v>
      </c>
    </row>
    <row r="3527" spans="1:16" ht="43.5" x14ac:dyDescent="0.35">
      <c r="A3527">
        <v>3525</v>
      </c>
      <c r="B3527" s="5" t="s">
        <v>7139</v>
      </c>
      <c r="C3527" s="5" t="s">
        <v>7140</v>
      </c>
      <c r="D3527" s="6">
        <v>500</v>
      </c>
      <c r="E3527" s="7">
        <v>530</v>
      </c>
      <c r="F3527" t="s">
        <v>16</v>
      </c>
      <c r="G3527" t="s">
        <v>17</v>
      </c>
      <c r="H3527" t="s">
        <v>18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1086</v>
      </c>
      <c r="O3527" s="10" t="s">
        <v>8332</v>
      </c>
      <c r="P3527" t="s">
        <v>8333</v>
      </c>
    </row>
    <row r="3528" spans="1:16" ht="43.5" x14ac:dyDescent="0.35">
      <c r="A3528">
        <v>3526</v>
      </c>
      <c r="B3528" s="5" t="s">
        <v>7141</v>
      </c>
      <c r="C3528" s="5" t="s">
        <v>7142</v>
      </c>
      <c r="D3528" s="6">
        <v>3300</v>
      </c>
      <c r="E3528" s="7">
        <v>3366</v>
      </c>
      <c r="F3528" t="s">
        <v>16</v>
      </c>
      <c r="G3528" t="s">
        <v>17</v>
      </c>
      <c r="H3528" t="s">
        <v>18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1086</v>
      </c>
      <c r="O3528" s="10" t="s">
        <v>8332</v>
      </c>
      <c r="P3528" t="s">
        <v>8333</v>
      </c>
    </row>
    <row r="3529" spans="1:16" ht="43.5" x14ac:dyDescent="0.35">
      <c r="A3529">
        <v>3527</v>
      </c>
      <c r="B3529" s="5" t="s">
        <v>7143</v>
      </c>
      <c r="C3529" s="5" t="s">
        <v>7144</v>
      </c>
      <c r="D3529" s="6">
        <v>6000</v>
      </c>
      <c r="E3529" s="7">
        <v>7015</v>
      </c>
      <c r="F3529" t="s">
        <v>16</v>
      </c>
      <c r="G3529" t="s">
        <v>17</v>
      </c>
      <c r="H3529" t="s">
        <v>18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1086</v>
      </c>
      <c r="O3529" s="10" t="s">
        <v>8332</v>
      </c>
      <c r="P3529" t="s">
        <v>8333</v>
      </c>
    </row>
    <row r="3530" spans="1:16" ht="43.5" x14ac:dyDescent="0.35">
      <c r="A3530">
        <v>3528</v>
      </c>
      <c r="B3530" s="5" t="s">
        <v>7145</v>
      </c>
      <c r="C3530" s="5" t="s">
        <v>7146</v>
      </c>
      <c r="D3530" s="6">
        <v>1650</v>
      </c>
      <c r="E3530" s="7">
        <v>1669</v>
      </c>
      <c r="F3530" t="s">
        <v>16</v>
      </c>
      <c r="G3530" t="s">
        <v>24</v>
      </c>
      <c r="H3530" t="s">
        <v>25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1086</v>
      </c>
      <c r="O3530" s="10" t="s">
        <v>8332</v>
      </c>
      <c r="P3530" t="s">
        <v>8333</v>
      </c>
    </row>
    <row r="3531" spans="1:16" ht="58" x14ac:dyDescent="0.35">
      <c r="A3531">
        <v>3529</v>
      </c>
      <c r="B3531" s="5" t="s">
        <v>7147</v>
      </c>
      <c r="C3531" s="5" t="s">
        <v>7148</v>
      </c>
      <c r="D3531" s="6">
        <v>500</v>
      </c>
      <c r="E3531" s="7">
        <v>660</v>
      </c>
      <c r="F3531" t="s">
        <v>16</v>
      </c>
      <c r="G3531" t="s">
        <v>17</v>
      </c>
      <c r="H3531" t="s">
        <v>18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1086</v>
      </c>
      <c r="O3531" s="10" t="s">
        <v>8332</v>
      </c>
      <c r="P3531" t="s">
        <v>8333</v>
      </c>
    </row>
    <row r="3532" spans="1:16" ht="43.5" x14ac:dyDescent="0.35">
      <c r="A3532">
        <v>3530</v>
      </c>
      <c r="B3532" s="5" t="s">
        <v>7149</v>
      </c>
      <c r="C3532" s="5" t="s">
        <v>7150</v>
      </c>
      <c r="D3532" s="6">
        <v>2750</v>
      </c>
      <c r="E3532" s="7">
        <v>2750</v>
      </c>
      <c r="F3532" t="s">
        <v>16</v>
      </c>
      <c r="G3532" t="s">
        <v>24</v>
      </c>
      <c r="H3532" t="s">
        <v>25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1086</v>
      </c>
      <c r="O3532" s="10" t="s">
        <v>8332</v>
      </c>
      <c r="P3532" t="s">
        <v>8333</v>
      </c>
    </row>
    <row r="3533" spans="1:16" x14ac:dyDescent="0.35">
      <c r="A3533">
        <v>3531</v>
      </c>
      <c r="B3533" s="5" t="s">
        <v>7151</v>
      </c>
      <c r="C3533" s="5" t="s">
        <v>7152</v>
      </c>
      <c r="D3533" s="6">
        <v>1000</v>
      </c>
      <c r="E3533" s="7">
        <v>1280</v>
      </c>
      <c r="F3533" t="s">
        <v>16</v>
      </c>
      <c r="G3533" t="s">
        <v>17</v>
      </c>
      <c r="H3533" t="s">
        <v>18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1086</v>
      </c>
      <c r="O3533" s="10" t="s">
        <v>8332</v>
      </c>
      <c r="P3533" t="s">
        <v>8333</v>
      </c>
    </row>
    <row r="3534" spans="1:16" ht="58" x14ac:dyDescent="0.35">
      <c r="A3534">
        <v>3532</v>
      </c>
      <c r="B3534" s="5" t="s">
        <v>7153</v>
      </c>
      <c r="C3534" s="5" t="s">
        <v>7154</v>
      </c>
      <c r="D3534" s="6">
        <v>960</v>
      </c>
      <c r="E3534" s="7">
        <v>1142</v>
      </c>
      <c r="F3534" t="s">
        <v>16</v>
      </c>
      <c r="G3534" t="s">
        <v>17</v>
      </c>
      <c r="H3534" t="s">
        <v>18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1086</v>
      </c>
      <c r="O3534" s="10" t="s">
        <v>8332</v>
      </c>
      <c r="P3534" t="s">
        <v>8333</v>
      </c>
    </row>
    <row r="3535" spans="1:16" ht="58" x14ac:dyDescent="0.35">
      <c r="A3535">
        <v>3533</v>
      </c>
      <c r="B3535" s="5" t="s">
        <v>7155</v>
      </c>
      <c r="C3535" s="5" t="s">
        <v>7156</v>
      </c>
      <c r="D3535" s="6">
        <v>500</v>
      </c>
      <c r="E3535" s="7">
        <v>631</v>
      </c>
      <c r="F3535" t="s">
        <v>16</v>
      </c>
      <c r="G3535" t="s">
        <v>17</v>
      </c>
      <c r="H3535" t="s">
        <v>18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1086</v>
      </c>
      <c r="O3535" s="10" t="s">
        <v>8332</v>
      </c>
      <c r="P3535" t="s">
        <v>8333</v>
      </c>
    </row>
    <row r="3536" spans="1:16" ht="43.5" x14ac:dyDescent="0.35">
      <c r="A3536">
        <v>3534</v>
      </c>
      <c r="B3536" s="5" t="s">
        <v>7157</v>
      </c>
      <c r="C3536" s="5" t="s">
        <v>7158</v>
      </c>
      <c r="D3536" s="6">
        <v>5000</v>
      </c>
      <c r="E3536" s="7">
        <v>7810</v>
      </c>
      <c r="F3536" t="s">
        <v>16</v>
      </c>
      <c r="G3536" t="s">
        <v>17</v>
      </c>
      <c r="H3536" t="s">
        <v>18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1086</v>
      </c>
      <c r="O3536" s="10" t="s">
        <v>8332</v>
      </c>
      <c r="P3536" t="s">
        <v>8333</v>
      </c>
    </row>
    <row r="3537" spans="1:16" ht="43.5" x14ac:dyDescent="0.35">
      <c r="A3537">
        <v>3535</v>
      </c>
      <c r="B3537" s="5" t="s">
        <v>7159</v>
      </c>
      <c r="C3537" s="5" t="s">
        <v>7160</v>
      </c>
      <c r="D3537" s="6">
        <v>2000</v>
      </c>
      <c r="E3537" s="7">
        <v>2063</v>
      </c>
      <c r="F3537" t="s">
        <v>16</v>
      </c>
      <c r="G3537" t="s">
        <v>24</v>
      </c>
      <c r="H3537" t="s">
        <v>25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1086</v>
      </c>
      <c r="O3537" s="10" t="s">
        <v>8332</v>
      </c>
      <c r="P3537" t="s">
        <v>8333</v>
      </c>
    </row>
    <row r="3538" spans="1:16" ht="43.5" x14ac:dyDescent="0.35">
      <c r="A3538">
        <v>3536</v>
      </c>
      <c r="B3538" s="5" t="s">
        <v>7161</v>
      </c>
      <c r="C3538" s="5" t="s">
        <v>7162</v>
      </c>
      <c r="D3538" s="6">
        <v>150</v>
      </c>
      <c r="E3538" s="7">
        <v>230</v>
      </c>
      <c r="F3538" t="s">
        <v>16</v>
      </c>
      <c r="G3538" t="s">
        <v>24</v>
      </c>
      <c r="H3538" t="s">
        <v>25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1086</v>
      </c>
      <c r="O3538" s="10" t="s">
        <v>8332</v>
      </c>
      <c r="P3538" t="s">
        <v>8333</v>
      </c>
    </row>
    <row r="3539" spans="1:16" ht="58" x14ac:dyDescent="0.35">
      <c r="A3539">
        <v>3537</v>
      </c>
      <c r="B3539" s="5" t="s">
        <v>7163</v>
      </c>
      <c r="C3539" s="5" t="s">
        <v>7164</v>
      </c>
      <c r="D3539" s="6">
        <v>675</v>
      </c>
      <c r="E3539" s="7">
        <v>1218</v>
      </c>
      <c r="F3539" t="s">
        <v>16</v>
      </c>
      <c r="G3539" t="s">
        <v>159</v>
      </c>
      <c r="H3539" t="s">
        <v>160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1086</v>
      </c>
      <c r="O3539" s="10" t="s">
        <v>8332</v>
      </c>
      <c r="P3539" t="s">
        <v>8333</v>
      </c>
    </row>
    <row r="3540" spans="1:16" ht="43.5" x14ac:dyDescent="0.35">
      <c r="A3540">
        <v>3538</v>
      </c>
      <c r="B3540" s="5" t="s">
        <v>7165</v>
      </c>
      <c r="C3540" s="5" t="s">
        <v>7166</v>
      </c>
      <c r="D3540" s="6">
        <v>2000</v>
      </c>
      <c r="E3540" s="7">
        <v>2569</v>
      </c>
      <c r="F3540" t="s">
        <v>16</v>
      </c>
      <c r="G3540" t="s">
        <v>24</v>
      </c>
      <c r="H3540" t="s">
        <v>25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1086</v>
      </c>
      <c r="O3540" s="10" t="s">
        <v>8332</v>
      </c>
      <c r="P3540" t="s">
        <v>8333</v>
      </c>
    </row>
    <row r="3541" spans="1:16" ht="43.5" x14ac:dyDescent="0.35">
      <c r="A3541">
        <v>3539</v>
      </c>
      <c r="B3541" s="5" t="s">
        <v>7167</v>
      </c>
      <c r="C3541" s="5" t="s">
        <v>7168</v>
      </c>
      <c r="D3541" s="6">
        <v>600</v>
      </c>
      <c r="E3541" s="7">
        <v>718</v>
      </c>
      <c r="F3541" t="s">
        <v>16</v>
      </c>
      <c r="G3541" t="s">
        <v>17</v>
      </c>
      <c r="H3541" t="s">
        <v>18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1086</v>
      </c>
      <c r="O3541" s="10" t="s">
        <v>8332</v>
      </c>
      <c r="P3541" t="s">
        <v>8333</v>
      </c>
    </row>
    <row r="3542" spans="1:16" ht="58" x14ac:dyDescent="0.35">
      <c r="A3542">
        <v>3540</v>
      </c>
      <c r="B3542" s="5" t="s">
        <v>7169</v>
      </c>
      <c r="C3542" s="5" t="s">
        <v>7170</v>
      </c>
      <c r="D3542" s="6">
        <v>300</v>
      </c>
      <c r="E3542" s="7">
        <v>369</v>
      </c>
      <c r="F3542" t="s">
        <v>16</v>
      </c>
      <c r="G3542" t="s">
        <v>24</v>
      </c>
      <c r="H3542" t="s">
        <v>25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1086</v>
      </c>
      <c r="O3542" s="10" t="s">
        <v>8332</v>
      </c>
      <c r="P3542" t="s">
        <v>8333</v>
      </c>
    </row>
    <row r="3543" spans="1:16" ht="43.5" x14ac:dyDescent="0.35">
      <c r="A3543">
        <v>3541</v>
      </c>
      <c r="B3543" s="5" t="s">
        <v>7171</v>
      </c>
      <c r="C3543" s="5" t="s">
        <v>7172</v>
      </c>
      <c r="D3543" s="6">
        <v>1200</v>
      </c>
      <c r="E3543" s="7">
        <v>1260</v>
      </c>
      <c r="F3543" t="s">
        <v>16</v>
      </c>
      <c r="G3543" t="s">
        <v>24</v>
      </c>
      <c r="H3543" t="s">
        <v>25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1086</v>
      </c>
      <c r="O3543" s="10" t="s">
        <v>8332</v>
      </c>
      <c r="P3543" t="s">
        <v>8333</v>
      </c>
    </row>
    <row r="3544" spans="1:16" ht="43.5" x14ac:dyDescent="0.35">
      <c r="A3544">
        <v>3542</v>
      </c>
      <c r="B3544" s="5" t="s">
        <v>7173</v>
      </c>
      <c r="C3544" s="5" t="s">
        <v>7174</v>
      </c>
      <c r="D3544" s="6">
        <v>5500</v>
      </c>
      <c r="E3544" s="7">
        <v>5623</v>
      </c>
      <c r="F3544" t="s">
        <v>16</v>
      </c>
      <c r="G3544" t="s">
        <v>17</v>
      </c>
      <c r="H3544" t="s">
        <v>18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1086</v>
      </c>
      <c r="O3544" s="10" t="s">
        <v>8332</v>
      </c>
      <c r="P3544" t="s">
        <v>8333</v>
      </c>
    </row>
    <row r="3545" spans="1:16" ht="43.5" x14ac:dyDescent="0.35">
      <c r="A3545">
        <v>3543</v>
      </c>
      <c r="B3545" s="5" t="s">
        <v>7175</v>
      </c>
      <c r="C3545" s="5" t="s">
        <v>7176</v>
      </c>
      <c r="D3545" s="6">
        <v>1500</v>
      </c>
      <c r="E3545" s="7">
        <v>1570</v>
      </c>
      <c r="F3545" t="s">
        <v>16</v>
      </c>
      <c r="G3545" t="s">
        <v>502</v>
      </c>
      <c r="H3545" t="s">
        <v>55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1086</v>
      </c>
      <c r="O3545" s="10" t="s">
        <v>8332</v>
      </c>
      <c r="P3545" t="s">
        <v>8333</v>
      </c>
    </row>
    <row r="3546" spans="1:16" ht="29" x14ac:dyDescent="0.35">
      <c r="A3546">
        <v>3544</v>
      </c>
      <c r="B3546" s="5" t="s">
        <v>7177</v>
      </c>
      <c r="C3546" s="5" t="s">
        <v>7178</v>
      </c>
      <c r="D3546" s="6">
        <v>2500</v>
      </c>
      <c r="E3546" s="7">
        <v>2500</v>
      </c>
      <c r="F3546" t="s">
        <v>16</v>
      </c>
      <c r="G3546" t="s">
        <v>17</v>
      </c>
      <c r="H3546" t="s">
        <v>18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1086</v>
      </c>
      <c r="O3546" s="10" t="s">
        <v>8332</v>
      </c>
      <c r="P3546" t="s">
        <v>8333</v>
      </c>
    </row>
    <row r="3547" spans="1:16" ht="43.5" x14ac:dyDescent="0.35">
      <c r="A3547">
        <v>3545</v>
      </c>
      <c r="B3547" s="5" t="s">
        <v>7179</v>
      </c>
      <c r="C3547" s="5" t="s">
        <v>7180</v>
      </c>
      <c r="D3547" s="6">
        <v>250</v>
      </c>
      <c r="E3547" s="7">
        <v>251</v>
      </c>
      <c r="F3547" t="s">
        <v>16</v>
      </c>
      <c r="G3547" t="s">
        <v>17</v>
      </c>
      <c r="H3547" t="s">
        <v>18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1086</v>
      </c>
      <c r="O3547" s="10" t="s">
        <v>8332</v>
      </c>
      <c r="P3547" t="s">
        <v>8333</v>
      </c>
    </row>
    <row r="3548" spans="1:16" ht="43.5" x14ac:dyDescent="0.35">
      <c r="A3548">
        <v>3546</v>
      </c>
      <c r="B3548" s="5" t="s">
        <v>7181</v>
      </c>
      <c r="C3548" s="5" t="s">
        <v>7182</v>
      </c>
      <c r="D3548" s="6">
        <v>1100</v>
      </c>
      <c r="E3548" s="7">
        <v>1125</v>
      </c>
      <c r="F3548" t="s">
        <v>16</v>
      </c>
      <c r="G3548" t="s">
        <v>17</v>
      </c>
      <c r="H3548" t="s">
        <v>18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1086</v>
      </c>
      <c r="O3548" s="10" t="s">
        <v>8332</v>
      </c>
      <c r="P3548" t="s">
        <v>8333</v>
      </c>
    </row>
    <row r="3549" spans="1:16" ht="43.5" x14ac:dyDescent="0.35">
      <c r="A3549">
        <v>3547</v>
      </c>
      <c r="B3549" s="5" t="s">
        <v>7183</v>
      </c>
      <c r="C3549" s="5" t="s">
        <v>7184</v>
      </c>
      <c r="D3549" s="6">
        <v>35000</v>
      </c>
      <c r="E3549" s="7">
        <v>40043.25</v>
      </c>
      <c r="F3549" t="s">
        <v>16</v>
      </c>
      <c r="G3549" t="s">
        <v>17</v>
      </c>
      <c r="H3549" t="s">
        <v>18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1086</v>
      </c>
      <c r="O3549" s="10" t="s">
        <v>8332</v>
      </c>
      <c r="P3549" t="s">
        <v>8333</v>
      </c>
    </row>
    <row r="3550" spans="1:16" ht="43.5" x14ac:dyDescent="0.35">
      <c r="A3550">
        <v>3548</v>
      </c>
      <c r="B3550" s="5" t="s">
        <v>7185</v>
      </c>
      <c r="C3550" s="5" t="s">
        <v>7186</v>
      </c>
      <c r="D3550" s="6">
        <v>2100</v>
      </c>
      <c r="E3550" s="7">
        <v>2140</v>
      </c>
      <c r="F3550" t="s">
        <v>16</v>
      </c>
      <c r="G3550" t="s">
        <v>17</v>
      </c>
      <c r="H3550" t="s">
        <v>18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1086</v>
      </c>
      <c r="O3550" s="10" t="s">
        <v>8332</v>
      </c>
      <c r="P3550" t="s">
        <v>8333</v>
      </c>
    </row>
    <row r="3551" spans="1:16" ht="43.5" x14ac:dyDescent="0.35">
      <c r="A3551">
        <v>3549</v>
      </c>
      <c r="B3551" s="5" t="s">
        <v>7187</v>
      </c>
      <c r="C3551" s="5" t="s">
        <v>7188</v>
      </c>
      <c r="D3551" s="6">
        <v>1000</v>
      </c>
      <c r="E3551" s="7">
        <v>1020</v>
      </c>
      <c r="F3551" t="s">
        <v>16</v>
      </c>
      <c r="G3551" t="s">
        <v>24</v>
      </c>
      <c r="H3551" t="s">
        <v>25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1086</v>
      </c>
      <c r="O3551" s="10" t="s">
        <v>8332</v>
      </c>
      <c r="P3551" t="s">
        <v>8333</v>
      </c>
    </row>
    <row r="3552" spans="1:16" ht="58" x14ac:dyDescent="0.35">
      <c r="A3552">
        <v>3550</v>
      </c>
      <c r="B3552" s="5" t="s">
        <v>7189</v>
      </c>
      <c r="C3552" s="5" t="s">
        <v>7190</v>
      </c>
      <c r="D3552" s="6">
        <v>2500</v>
      </c>
      <c r="E3552" s="7">
        <v>2620</v>
      </c>
      <c r="F3552" t="s">
        <v>16</v>
      </c>
      <c r="G3552" t="s">
        <v>24</v>
      </c>
      <c r="H3552" t="s">
        <v>25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1086</v>
      </c>
      <c r="O3552" s="10" t="s">
        <v>8332</v>
      </c>
      <c r="P3552" t="s">
        <v>8333</v>
      </c>
    </row>
    <row r="3553" spans="1:16" ht="43.5" x14ac:dyDescent="0.35">
      <c r="A3553">
        <v>3551</v>
      </c>
      <c r="B3553" s="5" t="s">
        <v>7191</v>
      </c>
      <c r="C3553" s="5" t="s">
        <v>7192</v>
      </c>
      <c r="D3553" s="6">
        <v>1500</v>
      </c>
      <c r="E3553" s="7">
        <v>1527.5</v>
      </c>
      <c r="F3553" t="s">
        <v>16</v>
      </c>
      <c r="G3553" t="s">
        <v>17</v>
      </c>
      <c r="H3553" t="s">
        <v>18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1086</v>
      </c>
      <c r="O3553" s="10" t="s">
        <v>8332</v>
      </c>
      <c r="P3553" t="s">
        <v>8333</v>
      </c>
    </row>
    <row r="3554" spans="1:16" ht="43.5" x14ac:dyDescent="0.35">
      <c r="A3554">
        <v>3552</v>
      </c>
      <c r="B3554" s="5" t="s">
        <v>7193</v>
      </c>
      <c r="C3554" s="5" t="s">
        <v>7194</v>
      </c>
      <c r="D3554" s="6">
        <v>773</v>
      </c>
      <c r="E3554" s="7">
        <v>773</v>
      </c>
      <c r="F3554" t="s">
        <v>16</v>
      </c>
      <c r="G3554" t="s">
        <v>24</v>
      </c>
      <c r="H3554" t="s">
        <v>25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1086</v>
      </c>
      <c r="O3554" s="10" t="s">
        <v>8332</v>
      </c>
      <c r="P3554" t="s">
        <v>8333</v>
      </c>
    </row>
    <row r="3555" spans="1:16" ht="43.5" x14ac:dyDescent="0.35">
      <c r="A3555">
        <v>3553</v>
      </c>
      <c r="B3555" s="5" t="s">
        <v>7195</v>
      </c>
      <c r="C3555" s="5" t="s">
        <v>7196</v>
      </c>
      <c r="D3555" s="6">
        <v>5500</v>
      </c>
      <c r="E3555" s="7">
        <v>5845</v>
      </c>
      <c r="F3555" t="s">
        <v>16</v>
      </c>
      <c r="G3555" t="s">
        <v>17</v>
      </c>
      <c r="H3555" t="s">
        <v>18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1086</v>
      </c>
      <c r="O3555" s="10" t="s">
        <v>8332</v>
      </c>
      <c r="P3555" t="s">
        <v>8333</v>
      </c>
    </row>
    <row r="3556" spans="1:16" ht="43.5" x14ac:dyDescent="0.35">
      <c r="A3556">
        <v>3554</v>
      </c>
      <c r="B3556" s="5" t="s">
        <v>7197</v>
      </c>
      <c r="C3556" s="5" t="s">
        <v>7198</v>
      </c>
      <c r="D3556" s="6">
        <v>5000</v>
      </c>
      <c r="E3556" s="7">
        <v>5671.11</v>
      </c>
      <c r="F3556" t="s">
        <v>16</v>
      </c>
      <c r="G3556" t="s">
        <v>17</v>
      </c>
      <c r="H3556" t="s">
        <v>18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1086</v>
      </c>
      <c r="O3556" s="10" t="s">
        <v>8332</v>
      </c>
      <c r="P3556" t="s">
        <v>8333</v>
      </c>
    </row>
    <row r="3557" spans="1:16" ht="43.5" x14ac:dyDescent="0.35">
      <c r="A3557">
        <v>3555</v>
      </c>
      <c r="B3557" s="5" t="s">
        <v>7199</v>
      </c>
      <c r="C3557" s="5" t="s">
        <v>7200</v>
      </c>
      <c r="D3557" s="6">
        <v>2400</v>
      </c>
      <c r="E3557" s="7">
        <v>2400</v>
      </c>
      <c r="F3557" t="s">
        <v>16</v>
      </c>
      <c r="G3557" t="s">
        <v>1224</v>
      </c>
      <c r="H3557" t="s">
        <v>55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1086</v>
      </c>
      <c r="O3557" s="10" t="s">
        <v>8332</v>
      </c>
      <c r="P3557" t="s">
        <v>8333</v>
      </c>
    </row>
    <row r="3558" spans="1:16" ht="58" x14ac:dyDescent="0.35">
      <c r="A3558">
        <v>3556</v>
      </c>
      <c r="B3558" s="5" t="s">
        <v>7201</v>
      </c>
      <c r="C3558" s="5" t="s">
        <v>7202</v>
      </c>
      <c r="D3558" s="6">
        <v>2200</v>
      </c>
      <c r="E3558" s="7">
        <v>2210</v>
      </c>
      <c r="F3558" t="s">
        <v>16</v>
      </c>
      <c r="G3558" t="s">
        <v>24</v>
      </c>
      <c r="H3558" t="s">
        <v>25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1086</v>
      </c>
      <c r="O3558" s="10" t="s">
        <v>8332</v>
      </c>
      <c r="P3558" t="s">
        <v>8333</v>
      </c>
    </row>
    <row r="3559" spans="1:16" ht="58" x14ac:dyDescent="0.35">
      <c r="A3559">
        <v>3557</v>
      </c>
      <c r="B3559" s="5" t="s">
        <v>7203</v>
      </c>
      <c r="C3559" s="5" t="s">
        <v>7204</v>
      </c>
      <c r="D3559" s="6">
        <v>100000</v>
      </c>
      <c r="E3559" s="7">
        <v>100036</v>
      </c>
      <c r="F3559" t="s">
        <v>16</v>
      </c>
      <c r="G3559" t="s">
        <v>17</v>
      </c>
      <c r="H3559" t="s">
        <v>18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1086</v>
      </c>
      <c r="O3559" s="10" t="s">
        <v>8332</v>
      </c>
      <c r="P3559" t="s">
        <v>8333</v>
      </c>
    </row>
    <row r="3560" spans="1:16" ht="43.5" x14ac:dyDescent="0.35">
      <c r="A3560">
        <v>3558</v>
      </c>
      <c r="B3560" s="5" t="s">
        <v>7205</v>
      </c>
      <c r="C3560" s="5" t="s">
        <v>7206</v>
      </c>
      <c r="D3560" s="6">
        <v>350</v>
      </c>
      <c r="E3560" s="7">
        <v>504</v>
      </c>
      <c r="F3560" t="s">
        <v>16</v>
      </c>
      <c r="G3560" t="s">
        <v>24</v>
      </c>
      <c r="H3560" t="s">
        <v>25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1086</v>
      </c>
      <c r="O3560" s="10" t="s">
        <v>8332</v>
      </c>
      <c r="P3560" t="s">
        <v>8333</v>
      </c>
    </row>
    <row r="3561" spans="1:16" ht="58" x14ac:dyDescent="0.35">
      <c r="A3561">
        <v>3559</v>
      </c>
      <c r="B3561" s="5" t="s">
        <v>7207</v>
      </c>
      <c r="C3561" s="5" t="s">
        <v>7208</v>
      </c>
      <c r="D3561" s="6">
        <v>1000</v>
      </c>
      <c r="E3561" s="7">
        <v>1035</v>
      </c>
      <c r="F3561" t="s">
        <v>16</v>
      </c>
      <c r="G3561" t="s">
        <v>50</v>
      </c>
      <c r="H3561" t="s">
        <v>51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1086</v>
      </c>
      <c r="O3561" s="10" t="s">
        <v>8332</v>
      </c>
      <c r="P3561" t="s">
        <v>8333</v>
      </c>
    </row>
    <row r="3562" spans="1:16" ht="58" x14ac:dyDescent="0.35">
      <c r="A3562">
        <v>3560</v>
      </c>
      <c r="B3562" s="5" t="s">
        <v>7209</v>
      </c>
      <c r="C3562" s="5" t="s">
        <v>7210</v>
      </c>
      <c r="D3562" s="6">
        <v>3200</v>
      </c>
      <c r="E3562" s="7">
        <v>3470</v>
      </c>
      <c r="F3562" t="s">
        <v>16</v>
      </c>
      <c r="G3562" t="s">
        <v>159</v>
      </c>
      <c r="H3562" t="s">
        <v>160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1086</v>
      </c>
      <c r="O3562" s="10" t="s">
        <v>8332</v>
      </c>
      <c r="P3562" t="s">
        <v>8333</v>
      </c>
    </row>
    <row r="3563" spans="1:16" ht="116" x14ac:dyDescent="0.35">
      <c r="A3563">
        <v>3561</v>
      </c>
      <c r="B3563" s="5" t="s">
        <v>7211</v>
      </c>
      <c r="C3563" s="5" t="s">
        <v>7212</v>
      </c>
      <c r="D3563" s="6">
        <v>2500</v>
      </c>
      <c r="E3563" s="7">
        <v>2560</v>
      </c>
      <c r="F3563" t="s">
        <v>16</v>
      </c>
      <c r="G3563" t="s">
        <v>17</v>
      </c>
      <c r="H3563" t="s">
        <v>18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1086</v>
      </c>
      <c r="O3563" s="10" t="s">
        <v>8332</v>
      </c>
      <c r="P3563" t="s">
        <v>8333</v>
      </c>
    </row>
    <row r="3564" spans="1:16" ht="58" x14ac:dyDescent="0.35">
      <c r="A3564">
        <v>3562</v>
      </c>
      <c r="B3564" s="5" t="s">
        <v>7213</v>
      </c>
      <c r="C3564" s="5" t="s">
        <v>7214</v>
      </c>
      <c r="D3564" s="6">
        <v>315</v>
      </c>
      <c r="E3564" s="7">
        <v>469</v>
      </c>
      <c r="F3564" t="s">
        <v>16</v>
      </c>
      <c r="G3564" t="s">
        <v>24</v>
      </c>
      <c r="H3564" t="s">
        <v>25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1086</v>
      </c>
      <c r="O3564" s="10" t="s">
        <v>8332</v>
      </c>
      <c r="P3564" t="s">
        <v>8333</v>
      </c>
    </row>
    <row r="3565" spans="1:16" ht="43.5" x14ac:dyDescent="0.35">
      <c r="A3565">
        <v>3563</v>
      </c>
      <c r="B3565" s="5" t="s">
        <v>7215</v>
      </c>
      <c r="C3565" s="5" t="s">
        <v>7216</v>
      </c>
      <c r="D3565" s="6">
        <v>500</v>
      </c>
      <c r="E3565" s="7">
        <v>527.45000000000005</v>
      </c>
      <c r="F3565" t="s">
        <v>16</v>
      </c>
      <c r="G3565" t="s">
        <v>24</v>
      </c>
      <c r="H3565" t="s">
        <v>25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1086</v>
      </c>
      <c r="O3565" s="10" t="s">
        <v>8332</v>
      </c>
      <c r="P3565" t="s">
        <v>8333</v>
      </c>
    </row>
    <row r="3566" spans="1:16" ht="29" x14ac:dyDescent="0.35">
      <c r="A3566">
        <v>3564</v>
      </c>
      <c r="B3566" s="5" t="s">
        <v>7217</v>
      </c>
      <c r="C3566" s="5" t="s">
        <v>7218</v>
      </c>
      <c r="D3566" s="6">
        <v>1000</v>
      </c>
      <c r="E3566" s="7">
        <v>1005</v>
      </c>
      <c r="F3566" t="s">
        <v>16</v>
      </c>
      <c r="G3566" t="s">
        <v>24</v>
      </c>
      <c r="H3566" t="s">
        <v>25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1086</v>
      </c>
      <c r="O3566" s="10" t="s">
        <v>8332</v>
      </c>
      <c r="P3566" t="s">
        <v>8333</v>
      </c>
    </row>
    <row r="3567" spans="1:16" ht="43.5" x14ac:dyDescent="0.35">
      <c r="A3567">
        <v>3565</v>
      </c>
      <c r="B3567" s="5" t="s">
        <v>7219</v>
      </c>
      <c r="C3567" s="5" t="s">
        <v>7220</v>
      </c>
      <c r="D3567" s="6">
        <v>900</v>
      </c>
      <c r="E3567" s="7">
        <v>1175</v>
      </c>
      <c r="F3567" t="s">
        <v>16</v>
      </c>
      <c r="G3567" t="s">
        <v>17</v>
      </c>
      <c r="H3567" t="s">
        <v>18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1086</v>
      </c>
      <c r="O3567" s="10" t="s">
        <v>8332</v>
      </c>
      <c r="P3567" t="s">
        <v>8333</v>
      </c>
    </row>
    <row r="3568" spans="1:16" ht="43.5" x14ac:dyDescent="0.35">
      <c r="A3568">
        <v>3566</v>
      </c>
      <c r="B3568" s="5" t="s">
        <v>7221</v>
      </c>
      <c r="C3568" s="5" t="s">
        <v>7222</v>
      </c>
      <c r="D3568" s="6">
        <v>2000</v>
      </c>
      <c r="E3568" s="7">
        <v>2095</v>
      </c>
      <c r="F3568" t="s">
        <v>16</v>
      </c>
      <c r="G3568" t="s">
        <v>24</v>
      </c>
      <c r="H3568" t="s">
        <v>25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1086</v>
      </c>
      <c r="O3568" s="10" t="s">
        <v>8332</v>
      </c>
      <c r="P3568" t="s">
        <v>8333</v>
      </c>
    </row>
    <row r="3569" spans="1:16" ht="43.5" x14ac:dyDescent="0.35">
      <c r="A3569">
        <v>3567</v>
      </c>
      <c r="B3569" s="5" t="s">
        <v>7223</v>
      </c>
      <c r="C3569" s="5" t="s">
        <v>7224</v>
      </c>
      <c r="D3569" s="6">
        <v>1000</v>
      </c>
      <c r="E3569" s="7">
        <v>1088</v>
      </c>
      <c r="F3569" t="s">
        <v>16</v>
      </c>
      <c r="G3569" t="s">
        <v>24</v>
      </c>
      <c r="H3569" t="s">
        <v>25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1086</v>
      </c>
      <c r="O3569" s="10" t="s">
        <v>8332</v>
      </c>
      <c r="P3569" t="s">
        <v>8333</v>
      </c>
    </row>
    <row r="3570" spans="1:16" ht="43.5" x14ac:dyDescent="0.35">
      <c r="A3570">
        <v>3568</v>
      </c>
      <c r="B3570" s="5" t="s">
        <v>7225</v>
      </c>
      <c r="C3570" s="5" t="s">
        <v>7226</v>
      </c>
      <c r="D3570" s="6">
        <v>1000</v>
      </c>
      <c r="E3570" s="7">
        <v>1110</v>
      </c>
      <c r="F3570" t="s">
        <v>16</v>
      </c>
      <c r="G3570" t="s">
        <v>17</v>
      </c>
      <c r="H3570" t="s">
        <v>18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1086</v>
      </c>
      <c r="O3570" s="10" t="s">
        <v>8332</v>
      </c>
      <c r="P3570" t="s">
        <v>8333</v>
      </c>
    </row>
    <row r="3571" spans="1:16" ht="43.5" x14ac:dyDescent="0.35">
      <c r="A3571">
        <v>3569</v>
      </c>
      <c r="B3571" s="5" t="s">
        <v>7227</v>
      </c>
      <c r="C3571" s="5" t="s">
        <v>7228</v>
      </c>
      <c r="D3571" s="6">
        <v>5000</v>
      </c>
      <c r="E3571" s="7">
        <v>5024</v>
      </c>
      <c r="F3571" t="s">
        <v>16</v>
      </c>
      <c r="G3571" t="s">
        <v>17</v>
      </c>
      <c r="H3571" t="s">
        <v>18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1086</v>
      </c>
      <c r="O3571" s="10" t="s">
        <v>8332</v>
      </c>
      <c r="P3571" t="s">
        <v>8333</v>
      </c>
    </row>
    <row r="3572" spans="1:16" ht="43.5" x14ac:dyDescent="0.35">
      <c r="A3572">
        <v>3570</v>
      </c>
      <c r="B3572" s="5" t="s">
        <v>7229</v>
      </c>
      <c r="C3572" s="5" t="s">
        <v>7230</v>
      </c>
      <c r="D3572" s="6">
        <v>2000</v>
      </c>
      <c r="E3572" s="7">
        <v>2287</v>
      </c>
      <c r="F3572" t="s">
        <v>16</v>
      </c>
      <c r="G3572" t="s">
        <v>17</v>
      </c>
      <c r="H3572" t="s">
        <v>18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1086</v>
      </c>
      <c r="O3572" s="10" t="s">
        <v>8332</v>
      </c>
      <c r="P3572" t="s">
        <v>8333</v>
      </c>
    </row>
    <row r="3573" spans="1:16" ht="43.5" x14ac:dyDescent="0.35">
      <c r="A3573">
        <v>3571</v>
      </c>
      <c r="B3573" s="5" t="s">
        <v>7231</v>
      </c>
      <c r="C3573" s="5" t="s">
        <v>7232</v>
      </c>
      <c r="D3573" s="6">
        <v>1500</v>
      </c>
      <c r="E3573" s="7">
        <v>1831</v>
      </c>
      <c r="F3573" t="s">
        <v>16</v>
      </c>
      <c r="G3573" t="s">
        <v>24</v>
      </c>
      <c r="H3573" t="s">
        <v>25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1086</v>
      </c>
      <c r="O3573" s="10" t="s">
        <v>8332</v>
      </c>
      <c r="P3573" t="s">
        <v>8333</v>
      </c>
    </row>
    <row r="3574" spans="1:16" ht="29" x14ac:dyDescent="0.35">
      <c r="A3574">
        <v>3572</v>
      </c>
      <c r="B3574" s="5" t="s">
        <v>7233</v>
      </c>
      <c r="C3574" s="5" t="s">
        <v>7234</v>
      </c>
      <c r="D3574" s="6">
        <v>500</v>
      </c>
      <c r="E3574" s="7">
        <v>500</v>
      </c>
      <c r="F3574" t="s">
        <v>16</v>
      </c>
      <c r="G3574" t="s">
        <v>24</v>
      </c>
      <c r="H3574" t="s">
        <v>25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1086</v>
      </c>
      <c r="O3574" s="10" t="s">
        <v>8332</v>
      </c>
      <c r="P3574" t="s">
        <v>8333</v>
      </c>
    </row>
    <row r="3575" spans="1:16" ht="43.5" x14ac:dyDescent="0.35">
      <c r="A3575">
        <v>3573</v>
      </c>
      <c r="B3575" s="5" t="s">
        <v>7235</v>
      </c>
      <c r="C3575" s="5" t="s">
        <v>7236</v>
      </c>
      <c r="D3575" s="6">
        <v>3000</v>
      </c>
      <c r="E3575" s="7">
        <v>3084</v>
      </c>
      <c r="F3575" t="s">
        <v>16</v>
      </c>
      <c r="G3575" t="s">
        <v>24</v>
      </c>
      <c r="H3575" t="s">
        <v>25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1086</v>
      </c>
      <c r="O3575" s="10" t="s">
        <v>8332</v>
      </c>
      <c r="P3575" t="s">
        <v>8333</v>
      </c>
    </row>
    <row r="3576" spans="1:16" ht="43.5" x14ac:dyDescent="0.35">
      <c r="A3576">
        <v>3574</v>
      </c>
      <c r="B3576" s="5" t="s">
        <v>7237</v>
      </c>
      <c r="C3576" s="5" t="s">
        <v>7238</v>
      </c>
      <c r="D3576" s="6">
        <v>5800</v>
      </c>
      <c r="E3576" s="7">
        <v>6155</v>
      </c>
      <c r="F3576" t="s">
        <v>16</v>
      </c>
      <c r="G3576" t="s">
        <v>17</v>
      </c>
      <c r="H3576" t="s">
        <v>18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1086</v>
      </c>
      <c r="O3576" s="10" t="s">
        <v>8332</v>
      </c>
      <c r="P3576" t="s">
        <v>8333</v>
      </c>
    </row>
    <row r="3577" spans="1:16" ht="43.5" x14ac:dyDescent="0.35">
      <c r="A3577">
        <v>3575</v>
      </c>
      <c r="B3577" s="5" t="s">
        <v>7239</v>
      </c>
      <c r="C3577" s="5" t="s">
        <v>7240</v>
      </c>
      <c r="D3577" s="6">
        <v>10000</v>
      </c>
      <c r="E3577" s="7">
        <v>10133</v>
      </c>
      <c r="F3577" t="s">
        <v>16</v>
      </c>
      <c r="G3577" t="s">
        <v>17</v>
      </c>
      <c r="H3577" t="s">
        <v>18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1086</v>
      </c>
      <c r="O3577" s="10" t="s">
        <v>8332</v>
      </c>
      <c r="P3577" t="s">
        <v>8333</v>
      </c>
    </row>
    <row r="3578" spans="1:16" ht="43.5" x14ac:dyDescent="0.35">
      <c r="A3578">
        <v>3576</v>
      </c>
      <c r="B3578" s="5" t="s">
        <v>7241</v>
      </c>
      <c r="C3578" s="5" t="s">
        <v>7242</v>
      </c>
      <c r="D3578" s="6">
        <v>100</v>
      </c>
      <c r="E3578" s="7">
        <v>100</v>
      </c>
      <c r="F3578" t="s">
        <v>16</v>
      </c>
      <c r="G3578" t="s">
        <v>17</v>
      </c>
      <c r="H3578" t="s">
        <v>18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1086</v>
      </c>
      <c r="O3578" s="10" t="s">
        <v>8332</v>
      </c>
      <c r="P3578" t="s">
        <v>8333</v>
      </c>
    </row>
    <row r="3579" spans="1:16" ht="43.5" x14ac:dyDescent="0.35">
      <c r="A3579">
        <v>3577</v>
      </c>
      <c r="B3579" s="5" t="s">
        <v>7243</v>
      </c>
      <c r="C3579" s="5" t="s">
        <v>7244</v>
      </c>
      <c r="D3579" s="6">
        <v>600</v>
      </c>
      <c r="E3579" s="7">
        <v>780</v>
      </c>
      <c r="F3579" t="s">
        <v>16</v>
      </c>
      <c r="G3579" t="s">
        <v>17</v>
      </c>
      <c r="H3579" t="s">
        <v>18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1086</v>
      </c>
      <c r="O3579" s="10" t="s">
        <v>8332</v>
      </c>
      <c r="P3579" t="s">
        <v>8333</v>
      </c>
    </row>
    <row r="3580" spans="1:16" ht="43.5" x14ac:dyDescent="0.35">
      <c r="A3580">
        <v>3578</v>
      </c>
      <c r="B3580" s="5" t="s">
        <v>7245</v>
      </c>
      <c r="C3580" s="5" t="s">
        <v>7246</v>
      </c>
      <c r="D3580" s="6">
        <v>1500</v>
      </c>
      <c r="E3580" s="7">
        <v>1500.2</v>
      </c>
      <c r="F3580" t="s">
        <v>16</v>
      </c>
      <c r="G3580" t="s">
        <v>24</v>
      </c>
      <c r="H3580" t="s">
        <v>25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1086</v>
      </c>
      <c r="O3580" s="10" t="s">
        <v>8332</v>
      </c>
      <c r="P3580" t="s">
        <v>8333</v>
      </c>
    </row>
    <row r="3581" spans="1:16" ht="43.5" x14ac:dyDescent="0.35">
      <c r="A3581">
        <v>3579</v>
      </c>
      <c r="B3581" s="5" t="s">
        <v>7247</v>
      </c>
      <c r="C3581" s="5" t="s">
        <v>7248</v>
      </c>
      <c r="D3581" s="6">
        <v>500</v>
      </c>
      <c r="E3581" s="7">
        <v>500</v>
      </c>
      <c r="F3581" t="s">
        <v>16</v>
      </c>
      <c r="G3581" t="s">
        <v>24</v>
      </c>
      <c r="H3581" t="s">
        <v>25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1086</v>
      </c>
      <c r="O3581" s="10" t="s">
        <v>8332</v>
      </c>
      <c r="P3581" t="s">
        <v>8333</v>
      </c>
    </row>
    <row r="3582" spans="1:16" ht="43.5" x14ac:dyDescent="0.35">
      <c r="A3582">
        <v>3580</v>
      </c>
      <c r="B3582" s="5" t="s">
        <v>7249</v>
      </c>
      <c r="C3582" s="5" t="s">
        <v>7250</v>
      </c>
      <c r="D3582" s="6">
        <v>900</v>
      </c>
      <c r="E3582" s="7">
        <v>1025</v>
      </c>
      <c r="F3582" t="s">
        <v>16</v>
      </c>
      <c r="G3582" t="s">
        <v>17</v>
      </c>
      <c r="H3582" t="s">
        <v>18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1086</v>
      </c>
      <c r="O3582" s="10" t="s">
        <v>8332</v>
      </c>
      <c r="P3582" t="s">
        <v>8333</v>
      </c>
    </row>
    <row r="3583" spans="1:16" ht="43.5" x14ac:dyDescent="0.35">
      <c r="A3583">
        <v>3581</v>
      </c>
      <c r="B3583" s="5" t="s">
        <v>7251</v>
      </c>
      <c r="C3583" s="5" t="s">
        <v>7252</v>
      </c>
      <c r="D3583" s="6">
        <v>1500</v>
      </c>
      <c r="E3583" s="7">
        <v>1500</v>
      </c>
      <c r="F3583" t="s">
        <v>16</v>
      </c>
      <c r="G3583" t="s">
        <v>24</v>
      </c>
      <c r="H3583" t="s">
        <v>25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1086</v>
      </c>
      <c r="O3583" s="10" t="s">
        <v>8332</v>
      </c>
      <c r="P3583" t="s">
        <v>8333</v>
      </c>
    </row>
    <row r="3584" spans="1:16" ht="43.5" x14ac:dyDescent="0.35">
      <c r="A3584">
        <v>3582</v>
      </c>
      <c r="B3584" s="5" t="s">
        <v>7253</v>
      </c>
      <c r="C3584" s="5" t="s">
        <v>7254</v>
      </c>
      <c r="D3584" s="6">
        <v>1000</v>
      </c>
      <c r="E3584" s="7">
        <v>2870</v>
      </c>
      <c r="F3584" t="s">
        <v>16</v>
      </c>
      <c r="G3584" t="s">
        <v>17</v>
      </c>
      <c r="H3584" t="s">
        <v>18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1086</v>
      </c>
      <c r="O3584" s="10" t="s">
        <v>8332</v>
      </c>
      <c r="P3584" t="s">
        <v>8333</v>
      </c>
    </row>
    <row r="3585" spans="1:16" ht="43.5" x14ac:dyDescent="0.35">
      <c r="A3585">
        <v>3583</v>
      </c>
      <c r="B3585" s="5" t="s">
        <v>7255</v>
      </c>
      <c r="C3585" s="5" t="s">
        <v>7256</v>
      </c>
      <c r="D3585" s="6">
        <v>3000</v>
      </c>
      <c r="E3585" s="7">
        <v>3255</v>
      </c>
      <c r="F3585" t="s">
        <v>16</v>
      </c>
      <c r="G3585" t="s">
        <v>17</v>
      </c>
      <c r="H3585" t="s">
        <v>18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1086</v>
      </c>
      <c r="O3585" s="10" t="s">
        <v>8332</v>
      </c>
      <c r="P3585" t="s">
        <v>8333</v>
      </c>
    </row>
    <row r="3586" spans="1:16" ht="87" x14ac:dyDescent="0.35">
      <c r="A3586">
        <v>3584</v>
      </c>
      <c r="B3586" s="5" t="s">
        <v>7257</v>
      </c>
      <c r="C3586" s="5" t="s">
        <v>7258</v>
      </c>
      <c r="D3586" s="6">
        <v>3000</v>
      </c>
      <c r="E3586" s="7">
        <v>3465</v>
      </c>
      <c r="F3586" t="s">
        <v>16</v>
      </c>
      <c r="G3586" t="s">
        <v>24</v>
      </c>
      <c r="H3586" t="s">
        <v>25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1086</v>
      </c>
      <c r="O3586" s="10" t="s">
        <v>8332</v>
      </c>
      <c r="P3586" t="s">
        <v>8333</v>
      </c>
    </row>
    <row r="3587" spans="1:16" ht="43.5" x14ac:dyDescent="0.35">
      <c r="A3587">
        <v>3585</v>
      </c>
      <c r="B3587" s="5" t="s">
        <v>7259</v>
      </c>
      <c r="C3587" s="5" t="s">
        <v>7260</v>
      </c>
      <c r="D3587" s="6">
        <v>3400</v>
      </c>
      <c r="E3587" s="7">
        <v>4050</v>
      </c>
      <c r="F3587" t="s">
        <v>16</v>
      </c>
      <c r="G3587" t="s">
        <v>17</v>
      </c>
      <c r="H3587" t="s">
        <v>18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1086</v>
      </c>
      <c r="O3587" s="10" t="s">
        <v>8332</v>
      </c>
      <c r="P3587" t="s">
        <v>8333</v>
      </c>
    </row>
    <row r="3588" spans="1:16" x14ac:dyDescent="0.35">
      <c r="A3588">
        <v>3586</v>
      </c>
      <c r="B3588" s="5" t="s">
        <v>7261</v>
      </c>
      <c r="C3588" s="5" t="s">
        <v>7262</v>
      </c>
      <c r="D3588" s="6">
        <v>7500</v>
      </c>
      <c r="E3588" s="7">
        <v>8207</v>
      </c>
      <c r="F3588" t="s">
        <v>16</v>
      </c>
      <c r="G3588" t="s">
        <v>17</v>
      </c>
      <c r="H3588" t="s">
        <v>18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1086</v>
      </c>
      <c r="O3588" s="10" t="s">
        <v>8332</v>
      </c>
      <c r="P3588" t="s">
        <v>8333</v>
      </c>
    </row>
    <row r="3589" spans="1:16" ht="43.5" x14ac:dyDescent="0.35">
      <c r="A3589">
        <v>3587</v>
      </c>
      <c r="B3589" s="5" t="s">
        <v>7263</v>
      </c>
      <c r="C3589" s="5" t="s">
        <v>7264</v>
      </c>
      <c r="D3589" s="6">
        <v>500</v>
      </c>
      <c r="E3589" s="7">
        <v>633</v>
      </c>
      <c r="F3589" t="s">
        <v>16</v>
      </c>
      <c r="G3589" t="s">
        <v>24</v>
      </c>
      <c r="H3589" t="s">
        <v>25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1086</v>
      </c>
      <c r="O3589" s="10" t="s">
        <v>8332</v>
      </c>
      <c r="P3589" t="s">
        <v>8333</v>
      </c>
    </row>
    <row r="3590" spans="1:16" ht="43.5" x14ac:dyDescent="0.35">
      <c r="A3590">
        <v>3588</v>
      </c>
      <c r="B3590" s="5" t="s">
        <v>7265</v>
      </c>
      <c r="C3590" s="5" t="s">
        <v>7266</v>
      </c>
      <c r="D3590" s="6">
        <v>200</v>
      </c>
      <c r="E3590" s="7">
        <v>201</v>
      </c>
      <c r="F3590" t="s">
        <v>16</v>
      </c>
      <c r="G3590" t="s">
        <v>24</v>
      </c>
      <c r="H3590" t="s">
        <v>25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1086</v>
      </c>
      <c r="O3590" s="10" t="s">
        <v>8332</v>
      </c>
      <c r="P3590" t="s">
        <v>8333</v>
      </c>
    </row>
    <row r="3591" spans="1:16" ht="43.5" x14ac:dyDescent="0.35">
      <c r="A3591">
        <v>3589</v>
      </c>
      <c r="B3591" s="5" t="s">
        <v>7267</v>
      </c>
      <c r="C3591" s="5" t="s">
        <v>7268</v>
      </c>
      <c r="D3591" s="6">
        <v>4000</v>
      </c>
      <c r="E3591" s="7">
        <v>5100</v>
      </c>
      <c r="F3591" t="s">
        <v>16</v>
      </c>
      <c r="G3591" t="s">
        <v>17</v>
      </c>
      <c r="H3591" t="s">
        <v>18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1086</v>
      </c>
      <c r="O3591" s="10" t="s">
        <v>8332</v>
      </c>
      <c r="P3591" t="s">
        <v>8333</v>
      </c>
    </row>
    <row r="3592" spans="1:16" ht="58" x14ac:dyDescent="0.35">
      <c r="A3592">
        <v>3590</v>
      </c>
      <c r="B3592" s="5" t="s">
        <v>7269</v>
      </c>
      <c r="C3592" s="5" t="s">
        <v>7270</v>
      </c>
      <c r="D3592" s="6">
        <v>5000</v>
      </c>
      <c r="E3592" s="7">
        <v>5003</v>
      </c>
      <c r="F3592" t="s">
        <v>16</v>
      </c>
      <c r="G3592" t="s">
        <v>24</v>
      </c>
      <c r="H3592" t="s">
        <v>25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1086</v>
      </c>
      <c r="O3592" s="10" t="s">
        <v>8332</v>
      </c>
      <c r="P3592" t="s">
        <v>8333</v>
      </c>
    </row>
    <row r="3593" spans="1:16" ht="43.5" x14ac:dyDescent="0.35">
      <c r="A3593">
        <v>3591</v>
      </c>
      <c r="B3593" s="5" t="s">
        <v>7271</v>
      </c>
      <c r="C3593" s="5" t="s">
        <v>7272</v>
      </c>
      <c r="D3593" s="6">
        <v>700</v>
      </c>
      <c r="E3593" s="7">
        <v>1225</v>
      </c>
      <c r="F3593" t="s">
        <v>16</v>
      </c>
      <c r="G3593" t="s">
        <v>17</v>
      </c>
      <c r="H3593" t="s">
        <v>18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1086</v>
      </c>
      <c r="O3593" s="10" t="s">
        <v>8332</v>
      </c>
      <c r="P3593" t="s">
        <v>8333</v>
      </c>
    </row>
    <row r="3594" spans="1:16" ht="43.5" x14ac:dyDescent="0.35">
      <c r="A3594">
        <v>3592</v>
      </c>
      <c r="B3594" s="5" t="s">
        <v>7273</v>
      </c>
      <c r="C3594" s="5" t="s">
        <v>7274</v>
      </c>
      <c r="D3594" s="6">
        <v>2000</v>
      </c>
      <c r="E3594" s="7">
        <v>2545</v>
      </c>
      <c r="F3594" t="s">
        <v>16</v>
      </c>
      <c r="G3594" t="s">
        <v>17</v>
      </c>
      <c r="H3594" t="s">
        <v>18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1086</v>
      </c>
      <c r="O3594" s="10" t="s">
        <v>8332</v>
      </c>
      <c r="P3594" t="s">
        <v>8333</v>
      </c>
    </row>
    <row r="3595" spans="1:16" ht="43.5" x14ac:dyDescent="0.35">
      <c r="A3595">
        <v>3593</v>
      </c>
      <c r="B3595" s="5" t="s">
        <v>7275</v>
      </c>
      <c r="C3595" s="5" t="s">
        <v>7276</v>
      </c>
      <c r="D3595" s="6">
        <v>3000</v>
      </c>
      <c r="E3595" s="7">
        <v>3319</v>
      </c>
      <c r="F3595" t="s">
        <v>16</v>
      </c>
      <c r="G3595" t="s">
        <v>17</v>
      </c>
      <c r="H3595" t="s">
        <v>18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1086</v>
      </c>
      <c r="O3595" s="10" t="s">
        <v>8332</v>
      </c>
      <c r="P3595" t="s">
        <v>8333</v>
      </c>
    </row>
    <row r="3596" spans="1:16" ht="58" x14ac:dyDescent="0.35">
      <c r="A3596">
        <v>3594</v>
      </c>
      <c r="B3596" s="5" t="s">
        <v>7277</v>
      </c>
      <c r="C3596" s="5" t="s">
        <v>7278</v>
      </c>
      <c r="D3596" s="6">
        <v>1600</v>
      </c>
      <c r="E3596" s="7">
        <v>2015</v>
      </c>
      <c r="F3596" t="s">
        <v>16</v>
      </c>
      <c r="G3596" t="s">
        <v>17</v>
      </c>
      <c r="H3596" t="s">
        <v>18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1086</v>
      </c>
      <c r="O3596" s="10" t="s">
        <v>8332</v>
      </c>
      <c r="P3596" t="s">
        <v>8333</v>
      </c>
    </row>
    <row r="3597" spans="1:16" ht="29" x14ac:dyDescent="0.35">
      <c r="A3597">
        <v>3595</v>
      </c>
      <c r="B3597" s="5" t="s">
        <v>7279</v>
      </c>
      <c r="C3597" s="5" t="s">
        <v>7280</v>
      </c>
      <c r="D3597" s="6">
        <v>2600</v>
      </c>
      <c r="E3597" s="7">
        <v>3081</v>
      </c>
      <c r="F3597" t="s">
        <v>16</v>
      </c>
      <c r="G3597" t="s">
        <v>17</v>
      </c>
      <c r="H3597" t="s">
        <v>18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1086</v>
      </c>
      <c r="O3597" s="10" t="s">
        <v>8332</v>
      </c>
      <c r="P3597" t="s">
        <v>8333</v>
      </c>
    </row>
    <row r="3598" spans="1:16" ht="43.5" x14ac:dyDescent="0.35">
      <c r="A3598">
        <v>3596</v>
      </c>
      <c r="B3598" s="5" t="s">
        <v>7281</v>
      </c>
      <c r="C3598" s="5" t="s">
        <v>7282</v>
      </c>
      <c r="D3598" s="6">
        <v>1100</v>
      </c>
      <c r="E3598" s="7">
        <v>1185</v>
      </c>
      <c r="F3598" t="s">
        <v>16</v>
      </c>
      <c r="G3598" t="s">
        <v>159</v>
      </c>
      <c r="H3598" t="s">
        <v>160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1086</v>
      </c>
      <c r="O3598" s="10" t="s">
        <v>8332</v>
      </c>
      <c r="P3598" t="s">
        <v>8333</v>
      </c>
    </row>
    <row r="3599" spans="1:16" ht="29" x14ac:dyDescent="0.35">
      <c r="A3599">
        <v>3597</v>
      </c>
      <c r="B3599" s="5" t="s">
        <v>7283</v>
      </c>
      <c r="C3599" s="5" t="s">
        <v>7284</v>
      </c>
      <c r="D3599" s="6">
        <v>2500</v>
      </c>
      <c r="E3599" s="7">
        <v>2565</v>
      </c>
      <c r="F3599" t="s">
        <v>16</v>
      </c>
      <c r="G3599" t="s">
        <v>17</v>
      </c>
      <c r="H3599" t="s">
        <v>18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1086</v>
      </c>
      <c r="O3599" s="10" t="s">
        <v>8332</v>
      </c>
      <c r="P3599" t="s">
        <v>8333</v>
      </c>
    </row>
    <row r="3600" spans="1:16" ht="43.5" x14ac:dyDescent="0.35">
      <c r="A3600">
        <v>3598</v>
      </c>
      <c r="B3600" s="5" t="s">
        <v>7285</v>
      </c>
      <c r="C3600" s="5" t="s">
        <v>7286</v>
      </c>
      <c r="D3600" s="6">
        <v>1000</v>
      </c>
      <c r="E3600" s="7">
        <v>1101</v>
      </c>
      <c r="F3600" t="s">
        <v>16</v>
      </c>
      <c r="G3600" t="s">
        <v>17</v>
      </c>
      <c r="H3600" t="s">
        <v>18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1086</v>
      </c>
      <c r="O3600" s="10" t="s">
        <v>8332</v>
      </c>
      <c r="P3600" t="s">
        <v>8333</v>
      </c>
    </row>
    <row r="3601" spans="1:16" ht="43.5" x14ac:dyDescent="0.35">
      <c r="A3601">
        <v>3599</v>
      </c>
      <c r="B3601" s="5" t="s">
        <v>7287</v>
      </c>
      <c r="C3601" s="5" t="s">
        <v>7288</v>
      </c>
      <c r="D3601" s="6">
        <v>500</v>
      </c>
      <c r="E3601" s="7">
        <v>1010</v>
      </c>
      <c r="F3601" t="s">
        <v>16</v>
      </c>
      <c r="G3601" t="s">
        <v>17</v>
      </c>
      <c r="H3601" t="s">
        <v>18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1086</v>
      </c>
      <c r="O3601" s="10" t="s">
        <v>8332</v>
      </c>
      <c r="P3601" t="s">
        <v>8333</v>
      </c>
    </row>
    <row r="3602" spans="1:16" ht="29" x14ac:dyDescent="0.35">
      <c r="A3602">
        <v>3600</v>
      </c>
      <c r="B3602" s="5" t="s">
        <v>7289</v>
      </c>
      <c r="C3602" s="5" t="s">
        <v>7290</v>
      </c>
      <c r="D3602" s="6">
        <v>10</v>
      </c>
      <c r="E3602" s="7">
        <v>13</v>
      </c>
      <c r="F3602" t="s">
        <v>16</v>
      </c>
      <c r="G3602" t="s">
        <v>17</v>
      </c>
      <c r="H3602" t="s">
        <v>18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1086</v>
      </c>
      <c r="O3602" s="10" t="s">
        <v>8332</v>
      </c>
      <c r="P3602" t="s">
        <v>8333</v>
      </c>
    </row>
    <row r="3603" spans="1:16" ht="43.5" x14ac:dyDescent="0.35">
      <c r="A3603">
        <v>3601</v>
      </c>
      <c r="B3603" s="5" t="s">
        <v>7291</v>
      </c>
      <c r="C3603" s="5" t="s">
        <v>7292</v>
      </c>
      <c r="D3603" s="6">
        <v>2000</v>
      </c>
      <c r="E3603" s="7">
        <v>2087</v>
      </c>
      <c r="F3603" t="s">
        <v>16</v>
      </c>
      <c r="G3603" t="s">
        <v>24</v>
      </c>
      <c r="H3603" t="s">
        <v>25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1086</v>
      </c>
      <c r="O3603" s="10" t="s">
        <v>8332</v>
      </c>
      <c r="P3603" t="s">
        <v>8333</v>
      </c>
    </row>
    <row r="3604" spans="1:16" ht="58" x14ac:dyDescent="0.35">
      <c r="A3604">
        <v>3602</v>
      </c>
      <c r="B3604" s="5" t="s">
        <v>7293</v>
      </c>
      <c r="C3604" s="5" t="s">
        <v>7294</v>
      </c>
      <c r="D3604" s="6">
        <v>4000</v>
      </c>
      <c r="E3604" s="7">
        <v>4002</v>
      </c>
      <c r="F3604" t="s">
        <v>16</v>
      </c>
      <c r="G3604" t="s">
        <v>17</v>
      </c>
      <c r="H3604" t="s">
        <v>18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1086</v>
      </c>
      <c r="O3604" s="10" t="s">
        <v>8332</v>
      </c>
      <c r="P3604" t="s">
        <v>8333</v>
      </c>
    </row>
    <row r="3605" spans="1:16" ht="43.5" x14ac:dyDescent="0.35">
      <c r="A3605">
        <v>3603</v>
      </c>
      <c r="B3605" s="5" t="s">
        <v>7295</v>
      </c>
      <c r="C3605" s="5" t="s">
        <v>7296</v>
      </c>
      <c r="D3605" s="6">
        <v>1500</v>
      </c>
      <c r="E3605" s="7">
        <v>2560</v>
      </c>
      <c r="F3605" t="s">
        <v>16</v>
      </c>
      <c r="G3605" t="s">
        <v>17</v>
      </c>
      <c r="H3605" t="s">
        <v>18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1086</v>
      </c>
      <c r="O3605" s="10" t="s">
        <v>8332</v>
      </c>
      <c r="P3605" t="s">
        <v>8333</v>
      </c>
    </row>
    <row r="3606" spans="1:16" ht="43.5" x14ac:dyDescent="0.35">
      <c r="A3606">
        <v>3604</v>
      </c>
      <c r="B3606" s="5" t="s">
        <v>7297</v>
      </c>
      <c r="C3606" s="5" t="s">
        <v>7298</v>
      </c>
      <c r="D3606" s="6">
        <v>3000</v>
      </c>
      <c r="E3606" s="7">
        <v>3385</v>
      </c>
      <c r="F3606" t="s">
        <v>16</v>
      </c>
      <c r="G3606" t="s">
        <v>17</v>
      </c>
      <c r="H3606" t="s">
        <v>18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1086</v>
      </c>
      <c r="O3606" s="10" t="s">
        <v>8332</v>
      </c>
      <c r="P3606" t="s">
        <v>8333</v>
      </c>
    </row>
    <row r="3607" spans="1:16" ht="58" x14ac:dyDescent="0.35">
      <c r="A3607">
        <v>3605</v>
      </c>
      <c r="B3607" s="5" t="s">
        <v>7299</v>
      </c>
      <c r="C3607" s="5" t="s">
        <v>7300</v>
      </c>
      <c r="D3607" s="6">
        <v>250</v>
      </c>
      <c r="E3607" s="7">
        <v>460</v>
      </c>
      <c r="F3607" t="s">
        <v>16</v>
      </c>
      <c r="G3607" t="s">
        <v>24</v>
      </c>
      <c r="H3607" t="s">
        <v>25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1086</v>
      </c>
      <c r="O3607" s="10" t="s">
        <v>8332</v>
      </c>
      <c r="P3607" t="s">
        <v>8333</v>
      </c>
    </row>
    <row r="3608" spans="1:16" ht="43.5" x14ac:dyDescent="0.35">
      <c r="A3608">
        <v>3606</v>
      </c>
      <c r="B3608" s="5" t="s">
        <v>7301</v>
      </c>
      <c r="C3608" s="5" t="s">
        <v>7302</v>
      </c>
      <c r="D3608" s="6">
        <v>3000</v>
      </c>
      <c r="E3608" s="7">
        <v>3908</v>
      </c>
      <c r="F3608" t="s">
        <v>16</v>
      </c>
      <c r="G3608" t="s">
        <v>24</v>
      </c>
      <c r="H3608" t="s">
        <v>25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1086</v>
      </c>
      <c r="O3608" s="10" t="s">
        <v>8332</v>
      </c>
      <c r="P3608" t="s">
        <v>8333</v>
      </c>
    </row>
    <row r="3609" spans="1:16" ht="29" x14ac:dyDescent="0.35">
      <c r="A3609">
        <v>3607</v>
      </c>
      <c r="B3609" s="5" t="s">
        <v>7303</v>
      </c>
      <c r="C3609" s="5" t="s">
        <v>7304</v>
      </c>
      <c r="D3609" s="6">
        <v>550</v>
      </c>
      <c r="E3609" s="7">
        <v>580</v>
      </c>
      <c r="F3609" t="s">
        <v>16</v>
      </c>
      <c r="G3609" t="s">
        <v>24</v>
      </c>
      <c r="H3609" t="s">
        <v>25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1086</v>
      </c>
      <c r="O3609" s="10" t="s">
        <v>8332</v>
      </c>
      <c r="P3609" t="s">
        <v>8333</v>
      </c>
    </row>
    <row r="3610" spans="1:16" ht="43.5" x14ac:dyDescent="0.35">
      <c r="A3610">
        <v>3608</v>
      </c>
      <c r="B3610" s="5" t="s">
        <v>7305</v>
      </c>
      <c r="C3610" s="5" t="s">
        <v>7306</v>
      </c>
      <c r="D3610" s="6">
        <v>800</v>
      </c>
      <c r="E3610" s="7">
        <v>800</v>
      </c>
      <c r="F3610" t="s">
        <v>16</v>
      </c>
      <c r="G3610" t="s">
        <v>24</v>
      </c>
      <c r="H3610" t="s">
        <v>25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1086</v>
      </c>
      <c r="O3610" s="10" t="s">
        <v>8332</v>
      </c>
      <c r="P3610" t="s">
        <v>8333</v>
      </c>
    </row>
    <row r="3611" spans="1:16" ht="43.5" x14ac:dyDescent="0.35">
      <c r="A3611">
        <v>3609</v>
      </c>
      <c r="B3611" s="5" t="s">
        <v>7307</v>
      </c>
      <c r="C3611" s="5" t="s">
        <v>7308</v>
      </c>
      <c r="D3611" s="6">
        <v>1960</v>
      </c>
      <c r="E3611" s="7">
        <v>3005</v>
      </c>
      <c r="F3611" t="s">
        <v>16</v>
      </c>
      <c r="G3611" t="s">
        <v>24</v>
      </c>
      <c r="H3611" t="s">
        <v>25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1086</v>
      </c>
      <c r="O3611" s="10" t="s">
        <v>8332</v>
      </c>
      <c r="P3611" t="s">
        <v>8333</v>
      </c>
    </row>
    <row r="3612" spans="1:16" ht="43.5" x14ac:dyDescent="0.35">
      <c r="A3612">
        <v>3610</v>
      </c>
      <c r="B3612" s="5" t="s">
        <v>7309</v>
      </c>
      <c r="C3612" s="5" t="s">
        <v>7310</v>
      </c>
      <c r="D3612" s="6">
        <v>1000</v>
      </c>
      <c r="E3612" s="7">
        <v>1623</v>
      </c>
      <c r="F3612" t="s">
        <v>16</v>
      </c>
      <c r="G3612" t="s">
        <v>24</v>
      </c>
      <c r="H3612" t="s">
        <v>25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1086</v>
      </c>
      <c r="O3612" s="10" t="s">
        <v>8332</v>
      </c>
      <c r="P3612" t="s">
        <v>8333</v>
      </c>
    </row>
    <row r="3613" spans="1:16" ht="43.5" x14ac:dyDescent="0.35">
      <c r="A3613">
        <v>3611</v>
      </c>
      <c r="B3613" s="5" t="s">
        <v>7311</v>
      </c>
      <c r="C3613" s="5" t="s">
        <v>7312</v>
      </c>
      <c r="D3613" s="6">
        <v>2500</v>
      </c>
      <c r="E3613" s="7">
        <v>3400</v>
      </c>
      <c r="F3613" t="s">
        <v>16</v>
      </c>
      <c r="G3613" t="s">
        <v>24</v>
      </c>
      <c r="H3613" t="s">
        <v>25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1086</v>
      </c>
      <c r="O3613" s="10" t="s">
        <v>8332</v>
      </c>
      <c r="P3613" t="s">
        <v>8333</v>
      </c>
    </row>
    <row r="3614" spans="1:16" ht="43.5" x14ac:dyDescent="0.35">
      <c r="A3614">
        <v>3612</v>
      </c>
      <c r="B3614" s="5" t="s">
        <v>7313</v>
      </c>
      <c r="C3614" s="5" t="s">
        <v>7314</v>
      </c>
      <c r="D3614" s="6">
        <v>5000</v>
      </c>
      <c r="E3614" s="7">
        <v>7220</v>
      </c>
      <c r="F3614" t="s">
        <v>16</v>
      </c>
      <c r="G3614" t="s">
        <v>159</v>
      </c>
      <c r="H3614" t="s">
        <v>160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1086</v>
      </c>
      <c r="O3614" s="10" t="s">
        <v>8332</v>
      </c>
      <c r="P3614" t="s">
        <v>8333</v>
      </c>
    </row>
    <row r="3615" spans="1:16" ht="43.5" x14ac:dyDescent="0.35">
      <c r="A3615">
        <v>3613</v>
      </c>
      <c r="B3615" s="5" t="s">
        <v>7315</v>
      </c>
      <c r="C3615" s="5" t="s">
        <v>7316</v>
      </c>
      <c r="D3615" s="6">
        <v>1250</v>
      </c>
      <c r="E3615" s="7">
        <v>1250</v>
      </c>
      <c r="F3615" t="s">
        <v>16</v>
      </c>
      <c r="G3615" t="s">
        <v>17</v>
      </c>
      <c r="H3615" t="s">
        <v>18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1086</v>
      </c>
      <c r="O3615" s="10" t="s">
        <v>8332</v>
      </c>
      <c r="P3615" t="s">
        <v>8333</v>
      </c>
    </row>
    <row r="3616" spans="1:16" ht="43.5" x14ac:dyDescent="0.35">
      <c r="A3616">
        <v>3614</v>
      </c>
      <c r="B3616" s="5" t="s">
        <v>6969</v>
      </c>
      <c r="C3616" s="5" t="s">
        <v>7317</v>
      </c>
      <c r="D3616" s="6">
        <v>2500</v>
      </c>
      <c r="E3616" s="7">
        <v>2520</v>
      </c>
      <c r="F3616" t="s">
        <v>16</v>
      </c>
      <c r="G3616" t="s">
        <v>17</v>
      </c>
      <c r="H3616" t="s">
        <v>18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1086</v>
      </c>
      <c r="O3616" s="10" t="s">
        <v>8332</v>
      </c>
      <c r="P3616" t="s">
        <v>8333</v>
      </c>
    </row>
    <row r="3617" spans="1:16" ht="43.5" x14ac:dyDescent="0.35">
      <c r="A3617">
        <v>3615</v>
      </c>
      <c r="B3617" s="5" t="s">
        <v>7318</v>
      </c>
      <c r="C3617" s="5" t="s">
        <v>7319</v>
      </c>
      <c r="D3617" s="6">
        <v>2500</v>
      </c>
      <c r="E3617" s="7">
        <v>2670</v>
      </c>
      <c r="F3617" t="s">
        <v>16</v>
      </c>
      <c r="G3617" t="s">
        <v>24</v>
      </c>
      <c r="H3617" t="s">
        <v>25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1086</v>
      </c>
      <c r="O3617" s="10" t="s">
        <v>8332</v>
      </c>
      <c r="P3617" t="s">
        <v>8333</v>
      </c>
    </row>
    <row r="3618" spans="1:16" ht="58" x14ac:dyDescent="0.35">
      <c r="A3618">
        <v>3616</v>
      </c>
      <c r="B3618" s="5" t="s">
        <v>7320</v>
      </c>
      <c r="C3618" s="5" t="s">
        <v>7321</v>
      </c>
      <c r="D3618" s="6">
        <v>2500</v>
      </c>
      <c r="E3618" s="7">
        <v>3120</v>
      </c>
      <c r="F3618" t="s">
        <v>16</v>
      </c>
      <c r="G3618" t="s">
        <v>24</v>
      </c>
      <c r="H3618" t="s">
        <v>25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1086</v>
      </c>
      <c r="O3618" s="10" t="s">
        <v>8332</v>
      </c>
      <c r="P3618" t="s">
        <v>8333</v>
      </c>
    </row>
    <row r="3619" spans="1:16" ht="43.5" x14ac:dyDescent="0.35">
      <c r="A3619">
        <v>3617</v>
      </c>
      <c r="B3619" s="5" t="s">
        <v>7322</v>
      </c>
      <c r="C3619" s="5" t="s">
        <v>7323</v>
      </c>
      <c r="D3619" s="6">
        <v>740</v>
      </c>
      <c r="E3619" s="7">
        <v>880</v>
      </c>
      <c r="F3619" t="s">
        <v>16</v>
      </c>
      <c r="G3619" t="s">
        <v>24</v>
      </c>
      <c r="H3619" t="s">
        <v>25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1086</v>
      </c>
      <c r="O3619" s="10" t="s">
        <v>8332</v>
      </c>
      <c r="P3619" t="s">
        <v>8333</v>
      </c>
    </row>
    <row r="3620" spans="1:16" ht="43.5" x14ac:dyDescent="0.35">
      <c r="A3620">
        <v>3618</v>
      </c>
      <c r="B3620" s="5" t="s">
        <v>7324</v>
      </c>
      <c r="C3620" s="5" t="s">
        <v>7325</v>
      </c>
      <c r="D3620" s="6">
        <v>2000</v>
      </c>
      <c r="E3620" s="7">
        <v>2020</v>
      </c>
      <c r="F3620" t="s">
        <v>16</v>
      </c>
      <c r="G3620" t="s">
        <v>24</v>
      </c>
      <c r="H3620" t="s">
        <v>25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1086</v>
      </c>
      <c r="O3620" s="10" t="s">
        <v>8332</v>
      </c>
      <c r="P3620" t="s">
        <v>8333</v>
      </c>
    </row>
    <row r="3621" spans="1:16" ht="43.5" x14ac:dyDescent="0.35">
      <c r="A3621">
        <v>3619</v>
      </c>
      <c r="B3621" s="5" t="s">
        <v>7326</v>
      </c>
      <c r="C3621" s="5" t="s">
        <v>7327</v>
      </c>
      <c r="D3621" s="6">
        <v>1000</v>
      </c>
      <c r="E3621" s="7">
        <v>1130</v>
      </c>
      <c r="F3621" t="s">
        <v>16</v>
      </c>
      <c r="G3621" t="s">
        <v>17</v>
      </c>
      <c r="H3621" t="s">
        <v>18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1086</v>
      </c>
      <c r="O3621" s="10" t="s">
        <v>8332</v>
      </c>
      <c r="P3621" t="s">
        <v>8333</v>
      </c>
    </row>
    <row r="3622" spans="1:16" ht="43.5" x14ac:dyDescent="0.35">
      <c r="A3622">
        <v>3620</v>
      </c>
      <c r="B3622" s="5" t="s">
        <v>7328</v>
      </c>
      <c r="C3622" s="5" t="s">
        <v>7329</v>
      </c>
      <c r="D3622" s="6">
        <v>10500</v>
      </c>
      <c r="E3622" s="7">
        <v>11045</v>
      </c>
      <c r="F3622" t="s">
        <v>16</v>
      </c>
      <c r="G3622" t="s">
        <v>17</v>
      </c>
      <c r="H3622" t="s">
        <v>18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1086</v>
      </c>
      <c r="O3622" s="10" t="s">
        <v>8332</v>
      </c>
      <c r="P3622" t="s">
        <v>8333</v>
      </c>
    </row>
    <row r="3623" spans="1:16" ht="43.5" x14ac:dyDescent="0.35">
      <c r="A3623">
        <v>3621</v>
      </c>
      <c r="B3623" s="5" t="s">
        <v>7330</v>
      </c>
      <c r="C3623" s="5" t="s">
        <v>7331</v>
      </c>
      <c r="D3623" s="6">
        <v>3000</v>
      </c>
      <c r="E3623" s="7">
        <v>3292</v>
      </c>
      <c r="F3623" t="s">
        <v>16</v>
      </c>
      <c r="G3623" t="s">
        <v>17</v>
      </c>
      <c r="H3623" t="s">
        <v>18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1086</v>
      </c>
      <c r="O3623" s="10" t="s">
        <v>8332</v>
      </c>
      <c r="P3623" t="s">
        <v>8333</v>
      </c>
    </row>
    <row r="3624" spans="1:16" ht="29" x14ac:dyDescent="0.35">
      <c r="A3624">
        <v>3622</v>
      </c>
      <c r="B3624" s="5" t="s">
        <v>7332</v>
      </c>
      <c r="C3624" s="5" t="s">
        <v>7333</v>
      </c>
      <c r="D3624" s="6">
        <v>1000</v>
      </c>
      <c r="E3624" s="7">
        <v>1000.99</v>
      </c>
      <c r="F3624" t="s">
        <v>16</v>
      </c>
      <c r="G3624" t="s">
        <v>17</v>
      </c>
      <c r="H3624" t="s">
        <v>18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1086</v>
      </c>
      <c r="O3624" s="10" t="s">
        <v>8332</v>
      </c>
      <c r="P3624" t="s">
        <v>8333</v>
      </c>
    </row>
    <row r="3625" spans="1:16" ht="29" x14ac:dyDescent="0.35">
      <c r="A3625">
        <v>3623</v>
      </c>
      <c r="B3625" s="5" t="s">
        <v>7334</v>
      </c>
      <c r="C3625" s="5" t="s">
        <v>7335</v>
      </c>
      <c r="D3625" s="6">
        <v>2500</v>
      </c>
      <c r="E3625" s="7">
        <v>3000</v>
      </c>
      <c r="F3625" t="s">
        <v>16</v>
      </c>
      <c r="G3625" t="s">
        <v>17</v>
      </c>
      <c r="H3625" t="s">
        <v>18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1086</v>
      </c>
      <c r="O3625" s="10" t="s">
        <v>8332</v>
      </c>
      <c r="P3625" t="s">
        <v>8333</v>
      </c>
    </row>
    <row r="3626" spans="1:16" ht="72.5" x14ac:dyDescent="0.35">
      <c r="A3626">
        <v>3624</v>
      </c>
      <c r="B3626" s="5" t="s">
        <v>7336</v>
      </c>
      <c r="C3626" s="5" t="s">
        <v>7337</v>
      </c>
      <c r="D3626" s="6">
        <v>3000</v>
      </c>
      <c r="E3626" s="7">
        <v>3148</v>
      </c>
      <c r="F3626" t="s">
        <v>16</v>
      </c>
      <c r="G3626" t="s">
        <v>17</v>
      </c>
      <c r="H3626" t="s">
        <v>18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1086</v>
      </c>
      <c r="O3626" s="10" t="s">
        <v>8332</v>
      </c>
      <c r="P3626" t="s">
        <v>8333</v>
      </c>
    </row>
    <row r="3627" spans="1:16" ht="58" x14ac:dyDescent="0.35">
      <c r="A3627">
        <v>3625</v>
      </c>
      <c r="B3627" s="5" t="s">
        <v>7338</v>
      </c>
      <c r="C3627" s="5" t="s">
        <v>7339</v>
      </c>
      <c r="D3627" s="6">
        <v>3000</v>
      </c>
      <c r="E3627" s="7">
        <v>3080</v>
      </c>
      <c r="F3627" t="s">
        <v>16</v>
      </c>
      <c r="G3627" t="s">
        <v>24</v>
      </c>
      <c r="H3627" t="s">
        <v>25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1086</v>
      </c>
      <c r="O3627" s="10" t="s">
        <v>8332</v>
      </c>
      <c r="P3627" t="s">
        <v>8333</v>
      </c>
    </row>
    <row r="3628" spans="1:16" ht="43.5" x14ac:dyDescent="0.35">
      <c r="A3628">
        <v>3626</v>
      </c>
      <c r="B3628" s="5" t="s">
        <v>7340</v>
      </c>
      <c r="C3628" s="5" t="s">
        <v>7341</v>
      </c>
      <c r="D3628" s="6">
        <v>4000</v>
      </c>
      <c r="E3628" s="7">
        <v>4073</v>
      </c>
      <c r="F3628" t="s">
        <v>16</v>
      </c>
      <c r="G3628" t="s">
        <v>24</v>
      </c>
      <c r="H3628" t="s">
        <v>25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1086</v>
      </c>
      <c r="O3628" s="10" t="s">
        <v>8332</v>
      </c>
      <c r="P3628" t="s">
        <v>8333</v>
      </c>
    </row>
    <row r="3629" spans="1:16" ht="43.5" x14ac:dyDescent="0.35">
      <c r="A3629">
        <v>3627</v>
      </c>
      <c r="B3629" s="5" t="s">
        <v>7342</v>
      </c>
      <c r="C3629" s="5" t="s">
        <v>7343</v>
      </c>
      <c r="D3629" s="6">
        <v>2000</v>
      </c>
      <c r="E3629" s="7">
        <v>2000</v>
      </c>
      <c r="F3629" t="s">
        <v>16</v>
      </c>
      <c r="G3629" t="s">
        <v>17</v>
      </c>
      <c r="H3629" t="s">
        <v>18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1086</v>
      </c>
      <c r="O3629" s="10" t="s">
        <v>8332</v>
      </c>
      <c r="P3629" t="s">
        <v>8333</v>
      </c>
    </row>
    <row r="3630" spans="1:16" ht="43.5" hidden="1" x14ac:dyDescent="0.35">
      <c r="A3630">
        <v>3628</v>
      </c>
      <c r="B3630" s="5" t="s">
        <v>7344</v>
      </c>
      <c r="C3630" s="5" t="s">
        <v>7345</v>
      </c>
      <c r="D3630" s="6">
        <v>100000</v>
      </c>
      <c r="E3630" s="7">
        <v>0</v>
      </c>
      <c r="F3630" t="s">
        <v>357</v>
      </c>
      <c r="G3630" t="s">
        <v>17</v>
      </c>
      <c r="H3630" t="s">
        <v>18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5931</v>
      </c>
      <c r="O3630" s="10" t="s">
        <v>8332</v>
      </c>
      <c r="P3630" t="s">
        <v>8374</v>
      </c>
    </row>
    <row r="3631" spans="1:16" ht="58" hidden="1" x14ac:dyDescent="0.35">
      <c r="A3631">
        <v>3629</v>
      </c>
      <c r="B3631" s="5" t="s">
        <v>7346</v>
      </c>
      <c r="C3631" s="5" t="s">
        <v>7347</v>
      </c>
      <c r="D3631" s="6">
        <v>1000000</v>
      </c>
      <c r="E3631" s="7">
        <v>2</v>
      </c>
      <c r="F3631" t="s">
        <v>357</v>
      </c>
      <c r="G3631" t="s">
        <v>17</v>
      </c>
      <c r="H3631" t="s">
        <v>18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5931</v>
      </c>
      <c r="O3631" s="10" t="s">
        <v>8332</v>
      </c>
      <c r="P3631" t="s">
        <v>8374</v>
      </c>
    </row>
    <row r="3632" spans="1:16" ht="43.5" hidden="1" x14ac:dyDescent="0.35">
      <c r="A3632">
        <v>3630</v>
      </c>
      <c r="B3632" s="5" t="s">
        <v>7348</v>
      </c>
      <c r="C3632" s="5" t="s">
        <v>7349</v>
      </c>
      <c r="D3632" s="6">
        <v>3000</v>
      </c>
      <c r="E3632" s="7">
        <v>1</v>
      </c>
      <c r="F3632" t="s">
        <v>357</v>
      </c>
      <c r="G3632" t="s">
        <v>24</v>
      </c>
      <c r="H3632" t="s">
        <v>25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5931</v>
      </c>
      <c r="O3632" s="10" t="s">
        <v>8332</v>
      </c>
      <c r="P3632" t="s">
        <v>8374</v>
      </c>
    </row>
    <row r="3633" spans="1:16" ht="58" hidden="1" x14ac:dyDescent="0.35">
      <c r="A3633">
        <v>3631</v>
      </c>
      <c r="B3633" s="5" t="s">
        <v>7350</v>
      </c>
      <c r="C3633" s="5" t="s">
        <v>7351</v>
      </c>
      <c r="D3633" s="6">
        <v>17100</v>
      </c>
      <c r="E3633" s="7">
        <v>8725</v>
      </c>
      <c r="F3633" t="s">
        <v>357</v>
      </c>
      <c r="G3633" t="s">
        <v>17</v>
      </c>
      <c r="H3633" t="s">
        <v>18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5931</v>
      </c>
      <c r="O3633" s="10" t="s">
        <v>8332</v>
      </c>
      <c r="P3633" t="s">
        <v>8374</v>
      </c>
    </row>
    <row r="3634" spans="1:16" ht="43.5" hidden="1" x14ac:dyDescent="0.35">
      <c r="A3634">
        <v>3632</v>
      </c>
      <c r="B3634" s="5" t="s">
        <v>7352</v>
      </c>
      <c r="C3634" s="5" t="s">
        <v>7353</v>
      </c>
      <c r="D3634" s="6">
        <v>500</v>
      </c>
      <c r="E3634" s="7">
        <v>100</v>
      </c>
      <c r="F3634" t="s">
        <v>357</v>
      </c>
      <c r="G3634" t="s">
        <v>24</v>
      </c>
      <c r="H3634" t="s">
        <v>25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5931</v>
      </c>
      <c r="O3634" s="10" t="s">
        <v>8332</v>
      </c>
      <c r="P3634" t="s">
        <v>8374</v>
      </c>
    </row>
    <row r="3635" spans="1:16" ht="43.5" hidden="1" x14ac:dyDescent="0.35">
      <c r="A3635">
        <v>3633</v>
      </c>
      <c r="B3635" s="5" t="s">
        <v>7354</v>
      </c>
      <c r="C3635" s="5" t="s">
        <v>7355</v>
      </c>
      <c r="D3635" s="6">
        <v>5000</v>
      </c>
      <c r="E3635" s="7">
        <v>1762</v>
      </c>
      <c r="F3635" t="s">
        <v>357</v>
      </c>
      <c r="G3635" t="s">
        <v>17</v>
      </c>
      <c r="H3635" t="s">
        <v>18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5931</v>
      </c>
      <c r="O3635" s="10" t="s">
        <v>8332</v>
      </c>
      <c r="P3635" t="s">
        <v>8374</v>
      </c>
    </row>
    <row r="3636" spans="1:16" ht="43.5" hidden="1" x14ac:dyDescent="0.35">
      <c r="A3636">
        <v>3634</v>
      </c>
      <c r="B3636" s="5" t="s">
        <v>7356</v>
      </c>
      <c r="C3636" s="5" t="s">
        <v>7357</v>
      </c>
      <c r="D3636" s="6">
        <v>75000</v>
      </c>
      <c r="E3636" s="7">
        <v>3185</v>
      </c>
      <c r="F3636" t="s">
        <v>357</v>
      </c>
      <c r="G3636" t="s">
        <v>159</v>
      </c>
      <c r="H3636" t="s">
        <v>160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5931</v>
      </c>
      <c r="O3636" s="10" t="s">
        <v>8332</v>
      </c>
      <c r="P3636" t="s">
        <v>8374</v>
      </c>
    </row>
    <row r="3637" spans="1:16" ht="29" hidden="1" x14ac:dyDescent="0.35">
      <c r="A3637">
        <v>3635</v>
      </c>
      <c r="B3637" s="5" t="s">
        <v>7358</v>
      </c>
      <c r="C3637" s="5" t="s">
        <v>7359</v>
      </c>
      <c r="D3637" s="6">
        <v>3500</v>
      </c>
      <c r="E3637" s="7">
        <v>1276</v>
      </c>
      <c r="F3637" t="s">
        <v>357</v>
      </c>
      <c r="G3637" t="s">
        <v>17</v>
      </c>
      <c r="H3637" t="s">
        <v>18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5931</v>
      </c>
      <c r="O3637" s="10" t="s">
        <v>8332</v>
      </c>
      <c r="P3637" t="s">
        <v>8374</v>
      </c>
    </row>
    <row r="3638" spans="1:16" ht="43.5" hidden="1" x14ac:dyDescent="0.35">
      <c r="A3638">
        <v>3636</v>
      </c>
      <c r="B3638" s="5" t="s">
        <v>7360</v>
      </c>
      <c r="C3638" s="5" t="s">
        <v>7361</v>
      </c>
      <c r="D3638" s="6">
        <v>150000</v>
      </c>
      <c r="E3638" s="7">
        <v>0</v>
      </c>
      <c r="F3638" t="s">
        <v>357</v>
      </c>
      <c r="G3638" t="s">
        <v>17</v>
      </c>
      <c r="H3638" t="s">
        <v>18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5931</v>
      </c>
      <c r="O3638" s="10" t="s">
        <v>8332</v>
      </c>
      <c r="P3638" t="s">
        <v>8374</v>
      </c>
    </row>
    <row r="3639" spans="1:16" ht="58" hidden="1" x14ac:dyDescent="0.35">
      <c r="A3639">
        <v>3637</v>
      </c>
      <c r="B3639" s="5" t="s">
        <v>7362</v>
      </c>
      <c r="C3639" s="5" t="s">
        <v>7363</v>
      </c>
      <c r="D3639" s="6">
        <v>3000</v>
      </c>
      <c r="E3639" s="7">
        <v>926</v>
      </c>
      <c r="F3639" t="s">
        <v>357</v>
      </c>
      <c r="G3639" t="s">
        <v>17</v>
      </c>
      <c r="H3639" t="s">
        <v>18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5931</v>
      </c>
      <c r="O3639" s="10" t="s">
        <v>8332</v>
      </c>
      <c r="P3639" t="s">
        <v>8374</v>
      </c>
    </row>
    <row r="3640" spans="1:16" ht="29" hidden="1" x14ac:dyDescent="0.35">
      <c r="A3640">
        <v>3638</v>
      </c>
      <c r="B3640" s="5" t="s">
        <v>7364</v>
      </c>
      <c r="C3640" s="5" t="s">
        <v>7365</v>
      </c>
      <c r="D3640" s="6">
        <v>3300</v>
      </c>
      <c r="E3640" s="7">
        <v>216</v>
      </c>
      <c r="F3640" t="s">
        <v>357</v>
      </c>
      <c r="G3640" t="s">
        <v>159</v>
      </c>
      <c r="H3640" t="s">
        <v>160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5931</v>
      </c>
      <c r="O3640" s="10" t="s">
        <v>8332</v>
      </c>
      <c r="P3640" t="s">
        <v>8374</v>
      </c>
    </row>
    <row r="3641" spans="1:16" ht="43.5" hidden="1" x14ac:dyDescent="0.35">
      <c r="A3641">
        <v>3639</v>
      </c>
      <c r="B3641" s="5" t="s">
        <v>7366</v>
      </c>
      <c r="C3641" s="5" t="s">
        <v>7367</v>
      </c>
      <c r="D3641" s="6">
        <v>25000</v>
      </c>
      <c r="E3641" s="7">
        <v>1</v>
      </c>
      <c r="F3641" t="s">
        <v>357</v>
      </c>
      <c r="G3641" t="s">
        <v>17</v>
      </c>
      <c r="H3641" t="s">
        <v>18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5931</v>
      </c>
      <c r="O3641" s="10" t="s">
        <v>8332</v>
      </c>
      <c r="P3641" t="s">
        <v>8374</v>
      </c>
    </row>
    <row r="3642" spans="1:16" ht="72.5" hidden="1" x14ac:dyDescent="0.35">
      <c r="A3642">
        <v>3640</v>
      </c>
      <c r="B3642" s="5" t="s">
        <v>7368</v>
      </c>
      <c r="C3642" s="5" t="s">
        <v>7369</v>
      </c>
      <c r="D3642" s="6">
        <v>1000</v>
      </c>
      <c r="E3642" s="7">
        <v>55</v>
      </c>
      <c r="F3642" t="s">
        <v>357</v>
      </c>
      <c r="G3642" t="s">
        <v>17</v>
      </c>
      <c r="H3642" t="s">
        <v>18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5931</v>
      </c>
      <c r="O3642" s="10" t="s">
        <v>8332</v>
      </c>
      <c r="P3642" t="s">
        <v>8374</v>
      </c>
    </row>
    <row r="3643" spans="1:16" ht="43.5" hidden="1" x14ac:dyDescent="0.35">
      <c r="A3643">
        <v>3641</v>
      </c>
      <c r="B3643" s="5" t="s">
        <v>7370</v>
      </c>
      <c r="C3643" s="5" t="s">
        <v>7371</v>
      </c>
      <c r="D3643" s="6">
        <v>3000</v>
      </c>
      <c r="E3643" s="7">
        <v>0</v>
      </c>
      <c r="F3643" t="s">
        <v>357</v>
      </c>
      <c r="G3643" t="s">
        <v>17</v>
      </c>
      <c r="H3643" t="s">
        <v>18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5931</v>
      </c>
      <c r="O3643" s="10" t="s">
        <v>8332</v>
      </c>
      <c r="P3643" t="s">
        <v>8374</v>
      </c>
    </row>
    <row r="3644" spans="1:16" ht="58" hidden="1" x14ac:dyDescent="0.35">
      <c r="A3644">
        <v>3642</v>
      </c>
      <c r="B3644" s="5" t="s">
        <v>7372</v>
      </c>
      <c r="C3644" s="5" t="s">
        <v>7373</v>
      </c>
      <c r="D3644" s="6">
        <v>700</v>
      </c>
      <c r="E3644" s="7">
        <v>15</v>
      </c>
      <c r="F3644" t="s">
        <v>357</v>
      </c>
      <c r="G3644" t="s">
        <v>502</v>
      </c>
      <c r="H3644" t="s">
        <v>55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5931</v>
      </c>
      <c r="O3644" s="10" t="s">
        <v>8332</v>
      </c>
      <c r="P3644" t="s">
        <v>8374</v>
      </c>
    </row>
    <row r="3645" spans="1:16" ht="43.5" hidden="1" x14ac:dyDescent="0.35">
      <c r="A3645">
        <v>3643</v>
      </c>
      <c r="B3645" s="5" t="s">
        <v>7374</v>
      </c>
      <c r="C3645" s="5" t="s">
        <v>7375</v>
      </c>
      <c r="D3645" s="6">
        <v>25000</v>
      </c>
      <c r="E3645" s="7">
        <v>0</v>
      </c>
      <c r="F3645" t="s">
        <v>357</v>
      </c>
      <c r="G3645" t="s">
        <v>17</v>
      </c>
      <c r="H3645" t="s">
        <v>18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5931</v>
      </c>
      <c r="O3645" s="10" t="s">
        <v>8332</v>
      </c>
      <c r="P3645" t="s">
        <v>8374</v>
      </c>
    </row>
    <row r="3646" spans="1:16" ht="43.5" hidden="1" x14ac:dyDescent="0.35">
      <c r="A3646">
        <v>3644</v>
      </c>
      <c r="B3646" s="5" t="s">
        <v>7376</v>
      </c>
      <c r="C3646" s="5" t="s">
        <v>7377</v>
      </c>
      <c r="D3646" s="6">
        <v>5000</v>
      </c>
      <c r="E3646" s="7">
        <v>821</v>
      </c>
      <c r="F3646" t="s">
        <v>357</v>
      </c>
      <c r="G3646" t="s">
        <v>17</v>
      </c>
      <c r="H3646" t="s">
        <v>18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5931</v>
      </c>
      <c r="O3646" s="10" t="s">
        <v>8332</v>
      </c>
      <c r="P3646" t="s">
        <v>8374</v>
      </c>
    </row>
    <row r="3647" spans="1:16" ht="43.5" hidden="1" x14ac:dyDescent="0.35">
      <c r="A3647">
        <v>3645</v>
      </c>
      <c r="B3647" s="5" t="s">
        <v>7378</v>
      </c>
      <c r="C3647" s="5" t="s">
        <v>7379</v>
      </c>
      <c r="D3647" s="6">
        <v>1000</v>
      </c>
      <c r="E3647" s="7">
        <v>1</v>
      </c>
      <c r="F3647" t="s">
        <v>357</v>
      </c>
      <c r="G3647" t="s">
        <v>159</v>
      </c>
      <c r="H3647" t="s">
        <v>160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5931</v>
      </c>
      <c r="O3647" s="10" t="s">
        <v>8332</v>
      </c>
      <c r="P3647" t="s">
        <v>8374</v>
      </c>
    </row>
    <row r="3648" spans="1:16" ht="43.5" hidden="1" x14ac:dyDescent="0.35">
      <c r="A3648">
        <v>3646</v>
      </c>
      <c r="B3648" s="5" t="s">
        <v>7380</v>
      </c>
      <c r="C3648" s="5" t="s">
        <v>7381</v>
      </c>
      <c r="D3648" s="6">
        <v>10000</v>
      </c>
      <c r="E3648" s="7">
        <v>481</v>
      </c>
      <c r="F3648" t="s">
        <v>357</v>
      </c>
      <c r="G3648" t="s">
        <v>17</v>
      </c>
      <c r="H3648" t="s">
        <v>18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5931</v>
      </c>
      <c r="O3648" s="10" t="s">
        <v>8332</v>
      </c>
      <c r="P3648" t="s">
        <v>8374</v>
      </c>
    </row>
    <row r="3649" spans="1:16" ht="43.5" hidden="1" x14ac:dyDescent="0.35">
      <c r="A3649">
        <v>3647</v>
      </c>
      <c r="B3649" s="5" t="s">
        <v>7382</v>
      </c>
      <c r="C3649" s="5" t="s">
        <v>7383</v>
      </c>
      <c r="D3649" s="6">
        <v>500</v>
      </c>
      <c r="E3649" s="7">
        <v>30</v>
      </c>
      <c r="F3649" t="s">
        <v>357</v>
      </c>
      <c r="G3649" t="s">
        <v>24</v>
      </c>
      <c r="H3649" t="s">
        <v>25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5931</v>
      </c>
      <c r="O3649" s="10" t="s">
        <v>8332</v>
      </c>
      <c r="P3649" t="s">
        <v>8374</v>
      </c>
    </row>
    <row r="3650" spans="1:16" ht="29" x14ac:dyDescent="0.35">
      <c r="A3650">
        <v>3648</v>
      </c>
      <c r="B3650" s="5" t="s">
        <v>7384</v>
      </c>
      <c r="C3650" s="5" t="s">
        <v>7385</v>
      </c>
      <c r="D3650" s="6">
        <v>40000</v>
      </c>
      <c r="E3650" s="7">
        <v>40153</v>
      </c>
      <c r="F3650" t="s">
        <v>16</v>
      </c>
      <c r="G3650" t="s">
        <v>17</v>
      </c>
      <c r="H3650" t="s">
        <v>18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1086</v>
      </c>
      <c r="O3650" s="10" t="s">
        <v>8332</v>
      </c>
      <c r="P3650" t="s">
        <v>8333</v>
      </c>
    </row>
    <row r="3651" spans="1:16" ht="43.5" x14ac:dyDescent="0.35">
      <c r="A3651">
        <v>3649</v>
      </c>
      <c r="B3651" s="5" t="s">
        <v>7386</v>
      </c>
      <c r="C3651" s="5" t="s">
        <v>7387</v>
      </c>
      <c r="D3651" s="6">
        <v>750</v>
      </c>
      <c r="E3651" s="7">
        <v>780</v>
      </c>
      <c r="F3651" t="s">
        <v>16</v>
      </c>
      <c r="G3651" t="s">
        <v>159</v>
      </c>
      <c r="H3651" t="s">
        <v>160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1086</v>
      </c>
      <c r="O3651" s="10" t="s">
        <v>8332</v>
      </c>
      <c r="P3651" t="s">
        <v>8333</v>
      </c>
    </row>
    <row r="3652" spans="1:16" ht="43.5" x14ac:dyDescent="0.35">
      <c r="A3652">
        <v>3650</v>
      </c>
      <c r="B3652" s="5" t="s">
        <v>7388</v>
      </c>
      <c r="C3652" s="5" t="s">
        <v>7389</v>
      </c>
      <c r="D3652" s="6">
        <v>500</v>
      </c>
      <c r="E3652" s="7">
        <v>500</v>
      </c>
      <c r="F3652" t="s">
        <v>16</v>
      </c>
      <c r="G3652" t="s">
        <v>24</v>
      </c>
      <c r="H3652" t="s">
        <v>25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1086</v>
      </c>
      <c r="O3652" s="10" t="s">
        <v>8332</v>
      </c>
      <c r="P3652" t="s">
        <v>8333</v>
      </c>
    </row>
    <row r="3653" spans="1:16" ht="43.5" x14ac:dyDescent="0.35">
      <c r="A3653">
        <v>3651</v>
      </c>
      <c r="B3653" s="5" t="s">
        <v>7390</v>
      </c>
      <c r="C3653" s="5" t="s">
        <v>7391</v>
      </c>
      <c r="D3653" s="6">
        <v>500</v>
      </c>
      <c r="E3653" s="7">
        <v>520</v>
      </c>
      <c r="F3653" t="s">
        <v>16</v>
      </c>
      <c r="G3653" t="s">
        <v>17</v>
      </c>
      <c r="H3653" t="s">
        <v>18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1086</v>
      </c>
      <c r="O3653" s="10" t="s">
        <v>8332</v>
      </c>
      <c r="P3653" t="s">
        <v>8333</v>
      </c>
    </row>
    <row r="3654" spans="1:16" ht="43.5" x14ac:dyDescent="0.35">
      <c r="A3654">
        <v>3652</v>
      </c>
      <c r="B3654" s="5" t="s">
        <v>5821</v>
      </c>
      <c r="C3654" s="5" t="s">
        <v>7392</v>
      </c>
      <c r="D3654" s="6">
        <v>300</v>
      </c>
      <c r="E3654" s="7">
        <v>752</v>
      </c>
      <c r="F3654" t="s">
        <v>16</v>
      </c>
      <c r="G3654" t="s">
        <v>159</v>
      </c>
      <c r="H3654" t="s">
        <v>160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1086</v>
      </c>
      <c r="O3654" s="10" t="s">
        <v>8332</v>
      </c>
      <c r="P3654" t="s">
        <v>8333</v>
      </c>
    </row>
    <row r="3655" spans="1:16" ht="58" x14ac:dyDescent="0.35">
      <c r="A3655">
        <v>3653</v>
      </c>
      <c r="B3655" s="5" t="s">
        <v>7393</v>
      </c>
      <c r="C3655" s="5" t="s">
        <v>7394</v>
      </c>
      <c r="D3655" s="6">
        <v>2000</v>
      </c>
      <c r="E3655" s="7">
        <v>2010</v>
      </c>
      <c r="F3655" t="s">
        <v>16</v>
      </c>
      <c r="G3655" t="s">
        <v>24</v>
      </c>
      <c r="H3655" t="s">
        <v>25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1086</v>
      </c>
      <c r="O3655" s="10" t="s">
        <v>8332</v>
      </c>
      <c r="P3655" t="s">
        <v>8333</v>
      </c>
    </row>
    <row r="3656" spans="1:16" ht="58" x14ac:dyDescent="0.35">
      <c r="A3656">
        <v>3654</v>
      </c>
      <c r="B3656" s="5" t="s">
        <v>7395</v>
      </c>
      <c r="C3656" s="5" t="s">
        <v>7396</v>
      </c>
      <c r="D3656" s="6">
        <v>1500</v>
      </c>
      <c r="E3656" s="7">
        <v>2616</v>
      </c>
      <c r="F3656" t="s">
        <v>16</v>
      </c>
      <c r="G3656" t="s">
        <v>24</v>
      </c>
      <c r="H3656" t="s">
        <v>25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1086</v>
      </c>
      <c r="O3656" s="10" t="s">
        <v>8332</v>
      </c>
      <c r="P3656" t="s">
        <v>8333</v>
      </c>
    </row>
    <row r="3657" spans="1:16" ht="58" x14ac:dyDescent="0.35">
      <c r="A3657">
        <v>3655</v>
      </c>
      <c r="B3657" s="5" t="s">
        <v>7397</v>
      </c>
      <c r="C3657" s="5" t="s">
        <v>7398</v>
      </c>
      <c r="D3657" s="6">
        <v>5000</v>
      </c>
      <c r="E3657" s="7">
        <v>5813</v>
      </c>
      <c r="F3657" t="s">
        <v>16</v>
      </c>
      <c r="G3657" t="s">
        <v>17</v>
      </c>
      <c r="H3657" t="s">
        <v>18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1086</v>
      </c>
      <c r="O3657" s="10" t="s">
        <v>8332</v>
      </c>
      <c r="P3657" t="s">
        <v>8333</v>
      </c>
    </row>
    <row r="3658" spans="1:16" ht="43.5" x14ac:dyDescent="0.35">
      <c r="A3658">
        <v>3656</v>
      </c>
      <c r="B3658" s="5" t="s">
        <v>7399</v>
      </c>
      <c r="C3658" s="5" t="s">
        <v>7400</v>
      </c>
      <c r="D3658" s="6">
        <v>5000</v>
      </c>
      <c r="E3658" s="7">
        <v>5291</v>
      </c>
      <c r="F3658" t="s">
        <v>16</v>
      </c>
      <c r="G3658" t="s">
        <v>2089</v>
      </c>
      <c r="H3658" t="s">
        <v>2090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1086</v>
      </c>
      <c r="O3658" s="10" t="s">
        <v>8332</v>
      </c>
      <c r="P3658" t="s">
        <v>8333</v>
      </c>
    </row>
    <row r="3659" spans="1:16" ht="58" x14ac:dyDescent="0.35">
      <c r="A3659">
        <v>3657</v>
      </c>
      <c r="B3659" s="5" t="s">
        <v>7401</v>
      </c>
      <c r="C3659" s="5" t="s">
        <v>7402</v>
      </c>
      <c r="D3659" s="6">
        <v>2000</v>
      </c>
      <c r="E3659" s="7">
        <v>2215</v>
      </c>
      <c r="F3659" t="s">
        <v>16</v>
      </c>
      <c r="G3659" t="s">
        <v>309</v>
      </c>
      <c r="H3659" t="s">
        <v>310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1086</v>
      </c>
      <c r="O3659" s="10" t="s">
        <v>8332</v>
      </c>
      <c r="P3659" t="s">
        <v>8333</v>
      </c>
    </row>
    <row r="3660" spans="1:16" ht="29" x14ac:dyDescent="0.35">
      <c r="A3660">
        <v>3658</v>
      </c>
      <c r="B3660" s="5" t="s">
        <v>7403</v>
      </c>
      <c r="C3660" s="5" t="s">
        <v>7404</v>
      </c>
      <c r="D3660" s="6">
        <v>1500</v>
      </c>
      <c r="E3660" s="7">
        <v>1510</v>
      </c>
      <c r="F3660" t="s">
        <v>16</v>
      </c>
      <c r="G3660" t="s">
        <v>17</v>
      </c>
      <c r="H3660" t="s">
        <v>18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1086</v>
      </c>
      <c r="O3660" s="10" t="s">
        <v>8332</v>
      </c>
      <c r="P3660" t="s">
        <v>8333</v>
      </c>
    </row>
    <row r="3661" spans="1:16" ht="43.5" x14ac:dyDescent="0.35">
      <c r="A3661">
        <v>3659</v>
      </c>
      <c r="B3661" s="5" t="s">
        <v>7405</v>
      </c>
      <c r="C3661" s="5" t="s">
        <v>7406</v>
      </c>
      <c r="D3661" s="6">
        <v>3000</v>
      </c>
      <c r="E3661" s="7">
        <v>3061</v>
      </c>
      <c r="F3661" t="s">
        <v>16</v>
      </c>
      <c r="G3661" t="s">
        <v>17</v>
      </c>
      <c r="H3661" t="s">
        <v>18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1086</v>
      </c>
      <c r="O3661" s="10" t="s">
        <v>8332</v>
      </c>
      <c r="P3661" t="s">
        <v>8333</v>
      </c>
    </row>
    <row r="3662" spans="1:16" ht="58" x14ac:dyDescent="0.35">
      <c r="A3662">
        <v>3660</v>
      </c>
      <c r="B3662" s="5" t="s">
        <v>7407</v>
      </c>
      <c r="C3662" s="5" t="s">
        <v>7408</v>
      </c>
      <c r="D3662" s="6">
        <v>250</v>
      </c>
      <c r="E3662" s="7">
        <v>250</v>
      </c>
      <c r="F3662" t="s">
        <v>16</v>
      </c>
      <c r="G3662" t="s">
        <v>24</v>
      </c>
      <c r="H3662" t="s">
        <v>25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1086</v>
      </c>
      <c r="O3662" s="10" t="s">
        <v>8332</v>
      </c>
      <c r="P3662" t="s">
        <v>8333</v>
      </c>
    </row>
    <row r="3663" spans="1:16" ht="43.5" x14ac:dyDescent="0.35">
      <c r="A3663">
        <v>3661</v>
      </c>
      <c r="B3663" s="5" t="s">
        <v>7409</v>
      </c>
      <c r="C3663" s="5" t="s">
        <v>7410</v>
      </c>
      <c r="D3663" s="6">
        <v>3000</v>
      </c>
      <c r="E3663" s="7">
        <v>3330</v>
      </c>
      <c r="F3663" t="s">
        <v>16</v>
      </c>
      <c r="G3663" t="s">
        <v>17</v>
      </c>
      <c r="H3663" t="s">
        <v>18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1086</v>
      </c>
      <c r="O3663" s="10" t="s">
        <v>8332</v>
      </c>
      <c r="P3663" t="s">
        <v>8333</v>
      </c>
    </row>
    <row r="3664" spans="1:16" ht="58" x14ac:dyDescent="0.35">
      <c r="A3664">
        <v>3662</v>
      </c>
      <c r="B3664" s="5" t="s">
        <v>7411</v>
      </c>
      <c r="C3664" s="5" t="s">
        <v>7412</v>
      </c>
      <c r="D3664" s="6">
        <v>8000</v>
      </c>
      <c r="E3664" s="7">
        <v>8114</v>
      </c>
      <c r="F3664" t="s">
        <v>16</v>
      </c>
      <c r="G3664" t="s">
        <v>159</v>
      </c>
      <c r="H3664" t="s">
        <v>160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1086</v>
      </c>
      <c r="O3664" s="10" t="s">
        <v>8332</v>
      </c>
      <c r="P3664" t="s">
        <v>8333</v>
      </c>
    </row>
    <row r="3665" spans="1:16" ht="43.5" x14ac:dyDescent="0.35">
      <c r="A3665">
        <v>3663</v>
      </c>
      <c r="B3665" s="5" t="s">
        <v>7413</v>
      </c>
      <c r="C3665" s="5" t="s">
        <v>7414</v>
      </c>
      <c r="D3665" s="6">
        <v>225</v>
      </c>
      <c r="E3665" s="7">
        <v>234</v>
      </c>
      <c r="F3665" t="s">
        <v>16</v>
      </c>
      <c r="G3665" t="s">
        <v>24</v>
      </c>
      <c r="H3665" t="s">
        <v>25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1086</v>
      </c>
      <c r="O3665" s="10" t="s">
        <v>8332</v>
      </c>
      <c r="P3665" t="s">
        <v>8333</v>
      </c>
    </row>
    <row r="3666" spans="1:16" ht="43.5" x14ac:dyDescent="0.35">
      <c r="A3666">
        <v>3664</v>
      </c>
      <c r="B3666" s="5" t="s">
        <v>7415</v>
      </c>
      <c r="C3666" s="5" t="s">
        <v>7416</v>
      </c>
      <c r="D3666" s="6">
        <v>800</v>
      </c>
      <c r="E3666" s="7">
        <v>875</v>
      </c>
      <c r="F3666" t="s">
        <v>16</v>
      </c>
      <c r="G3666" t="s">
        <v>17</v>
      </c>
      <c r="H3666" t="s">
        <v>18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1086</v>
      </c>
      <c r="O3666" s="10" t="s">
        <v>8332</v>
      </c>
      <c r="P3666" t="s">
        <v>8333</v>
      </c>
    </row>
    <row r="3667" spans="1:16" ht="43.5" x14ac:dyDescent="0.35">
      <c r="A3667">
        <v>3665</v>
      </c>
      <c r="B3667" s="5" t="s">
        <v>7417</v>
      </c>
      <c r="C3667" s="5" t="s">
        <v>7418</v>
      </c>
      <c r="D3667" s="6">
        <v>620</v>
      </c>
      <c r="E3667" s="7">
        <v>714</v>
      </c>
      <c r="F3667" t="s">
        <v>16</v>
      </c>
      <c r="G3667" t="s">
        <v>179</v>
      </c>
      <c r="H3667" t="s">
        <v>55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1086</v>
      </c>
      <c r="O3667" s="10" t="s">
        <v>8332</v>
      </c>
      <c r="P3667" t="s">
        <v>8333</v>
      </c>
    </row>
    <row r="3668" spans="1:16" ht="29" x14ac:dyDescent="0.35">
      <c r="A3668">
        <v>3666</v>
      </c>
      <c r="B3668" s="5" t="s">
        <v>7419</v>
      </c>
      <c r="C3668" s="5" t="s">
        <v>7420</v>
      </c>
      <c r="D3668" s="6">
        <v>1200</v>
      </c>
      <c r="E3668" s="7">
        <v>1200</v>
      </c>
      <c r="F3668" t="s">
        <v>16</v>
      </c>
      <c r="G3668" t="s">
        <v>17</v>
      </c>
      <c r="H3668" t="s">
        <v>18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1086</v>
      </c>
      <c r="O3668" s="10" t="s">
        <v>8332</v>
      </c>
      <c r="P3668" t="s">
        <v>8333</v>
      </c>
    </row>
    <row r="3669" spans="1:16" ht="43.5" x14ac:dyDescent="0.35">
      <c r="A3669">
        <v>3667</v>
      </c>
      <c r="B3669" s="5" t="s">
        <v>7421</v>
      </c>
      <c r="C3669" s="5" t="s">
        <v>7422</v>
      </c>
      <c r="D3669" s="6">
        <v>3000</v>
      </c>
      <c r="E3669" s="7">
        <v>3095.11</v>
      </c>
      <c r="F3669" t="s">
        <v>16</v>
      </c>
      <c r="G3669" t="s">
        <v>24</v>
      </c>
      <c r="H3669" t="s">
        <v>25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1086</v>
      </c>
      <c r="O3669" s="10" t="s">
        <v>8332</v>
      </c>
      <c r="P3669" t="s">
        <v>8333</v>
      </c>
    </row>
    <row r="3670" spans="1:16" ht="43.5" x14ac:dyDescent="0.35">
      <c r="A3670">
        <v>3668</v>
      </c>
      <c r="B3670" s="5" t="s">
        <v>7423</v>
      </c>
      <c r="C3670" s="5" t="s">
        <v>7424</v>
      </c>
      <c r="D3670" s="6">
        <v>1000</v>
      </c>
      <c r="E3670" s="7">
        <v>1035</v>
      </c>
      <c r="F3670" t="s">
        <v>16</v>
      </c>
      <c r="G3670" t="s">
        <v>17</v>
      </c>
      <c r="H3670" t="s">
        <v>18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1086</v>
      </c>
      <c r="O3670" s="10" t="s">
        <v>8332</v>
      </c>
      <c r="P3670" t="s">
        <v>8333</v>
      </c>
    </row>
    <row r="3671" spans="1:16" ht="43.5" x14ac:dyDescent="0.35">
      <c r="A3671">
        <v>3669</v>
      </c>
      <c r="B3671" s="5" t="s">
        <v>7425</v>
      </c>
      <c r="C3671" s="5" t="s">
        <v>7426</v>
      </c>
      <c r="D3671" s="6">
        <v>1000</v>
      </c>
      <c r="E3671" s="7">
        <v>1382</v>
      </c>
      <c r="F3671" t="s">
        <v>16</v>
      </c>
      <c r="G3671" t="s">
        <v>24</v>
      </c>
      <c r="H3671" t="s">
        <v>25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1086</v>
      </c>
      <c r="O3671" s="10" t="s">
        <v>8332</v>
      </c>
      <c r="P3671" t="s">
        <v>8333</v>
      </c>
    </row>
    <row r="3672" spans="1:16" ht="43.5" x14ac:dyDescent="0.35">
      <c r="A3672">
        <v>3670</v>
      </c>
      <c r="B3672" s="5" t="s">
        <v>7427</v>
      </c>
      <c r="C3672" s="5" t="s">
        <v>7428</v>
      </c>
      <c r="D3672" s="6">
        <v>220</v>
      </c>
      <c r="E3672" s="7">
        <v>241</v>
      </c>
      <c r="F3672" t="s">
        <v>16</v>
      </c>
      <c r="G3672" t="s">
        <v>24</v>
      </c>
      <c r="H3672" t="s">
        <v>25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1086</v>
      </c>
      <c r="O3672" s="10" t="s">
        <v>8332</v>
      </c>
      <c r="P3672" t="s">
        <v>8333</v>
      </c>
    </row>
    <row r="3673" spans="1:16" ht="43.5" x14ac:dyDescent="0.35">
      <c r="A3673">
        <v>3671</v>
      </c>
      <c r="B3673" s="5" t="s">
        <v>7429</v>
      </c>
      <c r="C3673" s="5" t="s">
        <v>7430</v>
      </c>
      <c r="D3673" s="6">
        <v>3500</v>
      </c>
      <c r="E3673" s="7">
        <v>3530</v>
      </c>
      <c r="F3673" t="s">
        <v>16</v>
      </c>
      <c r="G3673" t="s">
        <v>17</v>
      </c>
      <c r="H3673" t="s">
        <v>18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1086</v>
      </c>
      <c r="O3673" s="10" t="s">
        <v>8332</v>
      </c>
      <c r="P3673" t="s">
        <v>8333</v>
      </c>
    </row>
    <row r="3674" spans="1:16" ht="58" x14ac:dyDescent="0.35">
      <c r="A3674">
        <v>3672</v>
      </c>
      <c r="B3674" s="5" t="s">
        <v>7431</v>
      </c>
      <c r="C3674" s="5" t="s">
        <v>7432</v>
      </c>
      <c r="D3674" s="6">
        <v>3000</v>
      </c>
      <c r="E3674" s="7">
        <v>3046</v>
      </c>
      <c r="F3674" t="s">
        <v>16</v>
      </c>
      <c r="G3674" t="s">
        <v>24</v>
      </c>
      <c r="H3674" t="s">
        <v>25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1086</v>
      </c>
      <c r="O3674" s="10" t="s">
        <v>8332</v>
      </c>
      <c r="P3674" t="s">
        <v>8333</v>
      </c>
    </row>
    <row r="3675" spans="1:16" ht="43.5" x14ac:dyDescent="0.35">
      <c r="A3675">
        <v>3673</v>
      </c>
      <c r="B3675" s="5" t="s">
        <v>7433</v>
      </c>
      <c r="C3675" s="5" t="s">
        <v>7434</v>
      </c>
      <c r="D3675" s="6">
        <v>4000</v>
      </c>
      <c r="E3675" s="7">
        <v>4545</v>
      </c>
      <c r="F3675" t="s">
        <v>16</v>
      </c>
      <c r="G3675" t="s">
        <v>24</v>
      </c>
      <c r="H3675" t="s">
        <v>25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1086</v>
      </c>
      <c r="O3675" s="10" t="s">
        <v>8332</v>
      </c>
      <c r="P3675" t="s">
        <v>8333</v>
      </c>
    </row>
    <row r="3676" spans="1:16" ht="43.5" x14ac:dyDescent="0.35">
      <c r="A3676">
        <v>3674</v>
      </c>
      <c r="B3676" s="5" t="s">
        <v>7435</v>
      </c>
      <c r="C3676" s="5" t="s">
        <v>7436</v>
      </c>
      <c r="D3676" s="6">
        <v>4500</v>
      </c>
      <c r="E3676" s="7">
        <v>4500</v>
      </c>
      <c r="F3676" t="s">
        <v>16</v>
      </c>
      <c r="G3676" t="s">
        <v>502</v>
      </c>
      <c r="H3676" t="s">
        <v>55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1086</v>
      </c>
      <c r="O3676" s="10" t="s">
        <v>8332</v>
      </c>
      <c r="P3676" t="s">
        <v>8333</v>
      </c>
    </row>
    <row r="3677" spans="1:16" ht="43.5" x14ac:dyDescent="0.35">
      <c r="A3677">
        <v>3675</v>
      </c>
      <c r="B3677" s="5" t="s">
        <v>7437</v>
      </c>
      <c r="C3677" s="5" t="s">
        <v>7438</v>
      </c>
      <c r="D3677" s="6">
        <v>50</v>
      </c>
      <c r="E3677" s="7">
        <v>70</v>
      </c>
      <c r="F3677" t="s">
        <v>16</v>
      </c>
      <c r="G3677" t="s">
        <v>24</v>
      </c>
      <c r="H3677" t="s">
        <v>25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1086</v>
      </c>
      <c r="O3677" s="10" t="s">
        <v>8332</v>
      </c>
      <c r="P3677" t="s">
        <v>8333</v>
      </c>
    </row>
    <row r="3678" spans="1:16" ht="43.5" x14ac:dyDescent="0.35">
      <c r="A3678">
        <v>3676</v>
      </c>
      <c r="B3678" s="5" t="s">
        <v>7439</v>
      </c>
      <c r="C3678" s="5" t="s">
        <v>7440</v>
      </c>
      <c r="D3678" s="6">
        <v>800</v>
      </c>
      <c r="E3678" s="7">
        <v>1030</v>
      </c>
      <c r="F3678" t="s">
        <v>16</v>
      </c>
      <c r="G3678" t="s">
        <v>17</v>
      </c>
      <c r="H3678" t="s">
        <v>18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1086</v>
      </c>
      <c r="O3678" s="10" t="s">
        <v>8332</v>
      </c>
      <c r="P3678" t="s">
        <v>8333</v>
      </c>
    </row>
    <row r="3679" spans="1:16" ht="43.5" x14ac:dyDescent="0.35">
      <c r="A3679">
        <v>3677</v>
      </c>
      <c r="B3679" s="5" t="s">
        <v>7441</v>
      </c>
      <c r="C3679" s="5" t="s">
        <v>7442</v>
      </c>
      <c r="D3679" s="6">
        <v>12000</v>
      </c>
      <c r="E3679" s="7">
        <v>12348.5</v>
      </c>
      <c r="F3679" t="s">
        <v>16</v>
      </c>
      <c r="G3679" t="s">
        <v>17</v>
      </c>
      <c r="H3679" t="s">
        <v>18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1086</v>
      </c>
      <c r="O3679" s="10" t="s">
        <v>8332</v>
      </c>
      <c r="P3679" t="s">
        <v>8333</v>
      </c>
    </row>
    <row r="3680" spans="1:16" ht="43.5" x14ac:dyDescent="0.35">
      <c r="A3680">
        <v>3678</v>
      </c>
      <c r="B3680" s="5" t="s">
        <v>7443</v>
      </c>
      <c r="C3680" s="5" t="s">
        <v>7444</v>
      </c>
      <c r="D3680" s="6">
        <v>2000</v>
      </c>
      <c r="E3680" s="7">
        <v>2050</v>
      </c>
      <c r="F3680" t="s">
        <v>16</v>
      </c>
      <c r="G3680" t="s">
        <v>24</v>
      </c>
      <c r="H3680" t="s">
        <v>25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1086</v>
      </c>
      <c r="O3680" s="10" t="s">
        <v>8332</v>
      </c>
      <c r="P3680" t="s">
        <v>8333</v>
      </c>
    </row>
    <row r="3681" spans="1:16" ht="43.5" x14ac:dyDescent="0.35">
      <c r="A3681">
        <v>3679</v>
      </c>
      <c r="B3681" s="5" t="s">
        <v>7445</v>
      </c>
      <c r="C3681" s="5" t="s">
        <v>7446</v>
      </c>
      <c r="D3681" s="6">
        <v>2000</v>
      </c>
      <c r="E3681" s="7">
        <v>2202</v>
      </c>
      <c r="F3681" t="s">
        <v>16</v>
      </c>
      <c r="G3681" t="s">
        <v>17</v>
      </c>
      <c r="H3681" t="s">
        <v>18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1086</v>
      </c>
      <c r="O3681" s="10" t="s">
        <v>8332</v>
      </c>
      <c r="P3681" t="s">
        <v>8333</v>
      </c>
    </row>
    <row r="3682" spans="1:16" ht="43.5" x14ac:dyDescent="0.35">
      <c r="A3682">
        <v>3680</v>
      </c>
      <c r="B3682" s="5" t="s">
        <v>7447</v>
      </c>
      <c r="C3682" s="5" t="s">
        <v>7448</v>
      </c>
      <c r="D3682" s="6">
        <v>3000</v>
      </c>
      <c r="E3682" s="7">
        <v>3383</v>
      </c>
      <c r="F3682" t="s">
        <v>16</v>
      </c>
      <c r="G3682" t="s">
        <v>17</v>
      </c>
      <c r="H3682" t="s">
        <v>18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1086</v>
      </c>
      <c r="O3682" s="10" t="s">
        <v>8332</v>
      </c>
      <c r="P3682" t="s">
        <v>8333</v>
      </c>
    </row>
    <row r="3683" spans="1:16" ht="58" x14ac:dyDescent="0.35">
      <c r="A3683">
        <v>3681</v>
      </c>
      <c r="B3683" s="5" t="s">
        <v>7449</v>
      </c>
      <c r="C3683" s="5" t="s">
        <v>7450</v>
      </c>
      <c r="D3683" s="6">
        <v>1000</v>
      </c>
      <c r="E3683" s="7">
        <v>1119</v>
      </c>
      <c r="F3683" t="s">
        <v>16</v>
      </c>
      <c r="G3683" t="s">
        <v>17</v>
      </c>
      <c r="H3683" t="s">
        <v>18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1086</v>
      </c>
      <c r="O3683" s="10" t="s">
        <v>8332</v>
      </c>
      <c r="P3683" t="s">
        <v>8333</v>
      </c>
    </row>
    <row r="3684" spans="1:16" ht="43.5" x14ac:dyDescent="0.35">
      <c r="A3684">
        <v>3682</v>
      </c>
      <c r="B3684" s="5" t="s">
        <v>7451</v>
      </c>
      <c r="C3684" s="5" t="s">
        <v>7452</v>
      </c>
      <c r="D3684" s="6">
        <v>3000</v>
      </c>
      <c r="E3684" s="7">
        <v>4176</v>
      </c>
      <c r="F3684" t="s">
        <v>16</v>
      </c>
      <c r="G3684" t="s">
        <v>17</v>
      </c>
      <c r="H3684" t="s">
        <v>18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1086</v>
      </c>
      <c r="O3684" s="10" t="s">
        <v>8332</v>
      </c>
      <c r="P3684" t="s">
        <v>8333</v>
      </c>
    </row>
    <row r="3685" spans="1:16" ht="43.5" x14ac:dyDescent="0.35">
      <c r="A3685">
        <v>3683</v>
      </c>
      <c r="B3685" s="5" t="s">
        <v>7453</v>
      </c>
      <c r="C3685" s="5" t="s">
        <v>7454</v>
      </c>
      <c r="D3685" s="6">
        <v>3500</v>
      </c>
      <c r="E3685" s="7">
        <v>3880</v>
      </c>
      <c r="F3685" t="s">
        <v>16</v>
      </c>
      <c r="G3685" t="s">
        <v>17</v>
      </c>
      <c r="H3685" t="s">
        <v>18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1086</v>
      </c>
      <c r="O3685" s="10" t="s">
        <v>8332</v>
      </c>
      <c r="P3685" t="s">
        <v>8333</v>
      </c>
    </row>
    <row r="3686" spans="1:16" ht="43.5" x14ac:dyDescent="0.35">
      <c r="A3686">
        <v>3684</v>
      </c>
      <c r="B3686" s="5" t="s">
        <v>7455</v>
      </c>
      <c r="C3686" s="5" t="s">
        <v>7456</v>
      </c>
      <c r="D3686" s="6">
        <v>750</v>
      </c>
      <c r="E3686" s="7">
        <v>1043</v>
      </c>
      <c r="F3686" t="s">
        <v>16</v>
      </c>
      <c r="G3686" t="s">
        <v>17</v>
      </c>
      <c r="H3686" t="s">
        <v>18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1086</v>
      </c>
      <c r="O3686" s="10" t="s">
        <v>8332</v>
      </c>
      <c r="P3686" t="s">
        <v>8333</v>
      </c>
    </row>
    <row r="3687" spans="1:16" ht="43.5" x14ac:dyDescent="0.35">
      <c r="A3687">
        <v>3685</v>
      </c>
      <c r="B3687" s="5" t="s">
        <v>7457</v>
      </c>
      <c r="C3687" s="5" t="s">
        <v>7458</v>
      </c>
      <c r="D3687" s="6">
        <v>5000</v>
      </c>
      <c r="E3687" s="7">
        <v>5285</v>
      </c>
      <c r="F3687" t="s">
        <v>16</v>
      </c>
      <c r="G3687" t="s">
        <v>17</v>
      </c>
      <c r="H3687" t="s">
        <v>18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1086</v>
      </c>
      <c r="O3687" s="10" t="s">
        <v>8332</v>
      </c>
      <c r="P3687" t="s">
        <v>8333</v>
      </c>
    </row>
    <row r="3688" spans="1:16" ht="43.5" x14ac:dyDescent="0.35">
      <c r="A3688">
        <v>3686</v>
      </c>
      <c r="B3688" s="5" t="s">
        <v>7459</v>
      </c>
      <c r="C3688" s="5" t="s">
        <v>7460</v>
      </c>
      <c r="D3688" s="6">
        <v>350</v>
      </c>
      <c r="E3688" s="7">
        <v>355</v>
      </c>
      <c r="F3688" t="s">
        <v>16</v>
      </c>
      <c r="G3688" t="s">
        <v>17</v>
      </c>
      <c r="H3688" t="s">
        <v>18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1086</v>
      </c>
      <c r="O3688" s="10" t="s">
        <v>8332</v>
      </c>
      <c r="P3688" t="s">
        <v>8333</v>
      </c>
    </row>
    <row r="3689" spans="1:16" ht="58" x14ac:dyDescent="0.35">
      <c r="A3689">
        <v>3687</v>
      </c>
      <c r="B3689" s="5" t="s">
        <v>7461</v>
      </c>
      <c r="C3689" s="5" t="s">
        <v>7462</v>
      </c>
      <c r="D3689" s="6">
        <v>5000</v>
      </c>
      <c r="E3689" s="7">
        <v>5012.25</v>
      </c>
      <c r="F3689" t="s">
        <v>16</v>
      </c>
      <c r="G3689" t="s">
        <v>17</v>
      </c>
      <c r="H3689" t="s">
        <v>18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1086</v>
      </c>
      <c r="O3689" s="10" t="s">
        <v>8332</v>
      </c>
      <c r="P3689" t="s">
        <v>8333</v>
      </c>
    </row>
    <row r="3690" spans="1:16" ht="43.5" x14ac:dyDescent="0.35">
      <c r="A3690">
        <v>3688</v>
      </c>
      <c r="B3690" s="5" t="s">
        <v>7463</v>
      </c>
      <c r="C3690" s="5" t="s">
        <v>7464</v>
      </c>
      <c r="D3690" s="6">
        <v>3000</v>
      </c>
      <c r="E3690" s="7">
        <v>3275</v>
      </c>
      <c r="F3690" t="s">
        <v>16</v>
      </c>
      <c r="G3690" t="s">
        <v>24</v>
      </c>
      <c r="H3690" t="s">
        <v>25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1086</v>
      </c>
      <c r="O3690" s="10" t="s">
        <v>8332</v>
      </c>
      <c r="P3690" t="s">
        <v>8333</v>
      </c>
    </row>
    <row r="3691" spans="1:16" ht="43.5" x14ac:dyDescent="0.35">
      <c r="A3691">
        <v>3689</v>
      </c>
      <c r="B3691" s="5" t="s">
        <v>7465</v>
      </c>
      <c r="C3691" s="5" t="s">
        <v>7466</v>
      </c>
      <c r="D3691" s="6">
        <v>3000</v>
      </c>
      <c r="E3691" s="7">
        <v>3550</v>
      </c>
      <c r="F3691" t="s">
        <v>16</v>
      </c>
      <c r="G3691" t="s">
        <v>17</v>
      </c>
      <c r="H3691" t="s">
        <v>18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1086</v>
      </c>
      <c r="O3691" s="10" t="s">
        <v>8332</v>
      </c>
      <c r="P3691" t="s">
        <v>8333</v>
      </c>
    </row>
    <row r="3692" spans="1:16" ht="43.5" x14ac:dyDescent="0.35">
      <c r="A3692">
        <v>3690</v>
      </c>
      <c r="B3692" s="5" t="s">
        <v>7467</v>
      </c>
      <c r="C3692" s="5" t="s">
        <v>7468</v>
      </c>
      <c r="D3692" s="6">
        <v>1500</v>
      </c>
      <c r="E3692" s="7">
        <v>1800</v>
      </c>
      <c r="F3692" t="s">
        <v>16</v>
      </c>
      <c r="G3692" t="s">
        <v>17</v>
      </c>
      <c r="H3692" t="s">
        <v>18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1086</v>
      </c>
      <c r="O3692" s="10" t="s">
        <v>8332</v>
      </c>
      <c r="P3692" t="s">
        <v>8333</v>
      </c>
    </row>
    <row r="3693" spans="1:16" ht="29" x14ac:dyDescent="0.35">
      <c r="A3693">
        <v>3691</v>
      </c>
      <c r="B3693" s="5" t="s">
        <v>7469</v>
      </c>
      <c r="C3693" s="5" t="s">
        <v>7470</v>
      </c>
      <c r="D3693" s="6">
        <v>40000</v>
      </c>
      <c r="E3693" s="7">
        <v>51184</v>
      </c>
      <c r="F3693" t="s">
        <v>16</v>
      </c>
      <c r="G3693" t="s">
        <v>17</v>
      </c>
      <c r="H3693" t="s">
        <v>18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1086</v>
      </c>
      <c r="O3693" s="10" t="s">
        <v>8332</v>
      </c>
      <c r="P3693" t="s">
        <v>8333</v>
      </c>
    </row>
    <row r="3694" spans="1:16" ht="29" x14ac:dyDescent="0.35">
      <c r="A3694">
        <v>3692</v>
      </c>
      <c r="B3694" s="5" t="s">
        <v>7471</v>
      </c>
      <c r="C3694" s="5" t="s">
        <v>7472</v>
      </c>
      <c r="D3694" s="6">
        <v>1000</v>
      </c>
      <c r="E3694" s="7">
        <v>1260</v>
      </c>
      <c r="F3694" t="s">
        <v>16</v>
      </c>
      <c r="G3694" t="s">
        <v>17</v>
      </c>
      <c r="H3694" t="s">
        <v>18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1086</v>
      </c>
      <c r="O3694" s="10" t="s">
        <v>8332</v>
      </c>
      <c r="P3694" t="s">
        <v>8333</v>
      </c>
    </row>
    <row r="3695" spans="1:16" ht="43.5" x14ac:dyDescent="0.35">
      <c r="A3695">
        <v>3693</v>
      </c>
      <c r="B3695" s="5" t="s">
        <v>7473</v>
      </c>
      <c r="C3695" s="5" t="s">
        <v>7474</v>
      </c>
      <c r="D3695" s="6">
        <v>333</v>
      </c>
      <c r="E3695" s="7">
        <v>430</v>
      </c>
      <c r="F3695" t="s">
        <v>16</v>
      </c>
      <c r="G3695" t="s">
        <v>24</v>
      </c>
      <c r="H3695" t="s">
        <v>25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1086</v>
      </c>
      <c r="O3695" s="10" t="s">
        <v>8332</v>
      </c>
      <c r="P3695" t="s">
        <v>8333</v>
      </c>
    </row>
    <row r="3696" spans="1:16" ht="58" x14ac:dyDescent="0.35">
      <c r="A3696">
        <v>3694</v>
      </c>
      <c r="B3696" s="5" t="s">
        <v>7475</v>
      </c>
      <c r="C3696" s="5" t="s">
        <v>7476</v>
      </c>
      <c r="D3696" s="6">
        <v>3500</v>
      </c>
      <c r="E3696" s="7">
        <v>3760</v>
      </c>
      <c r="F3696" t="s">
        <v>16</v>
      </c>
      <c r="G3696" t="s">
        <v>17</v>
      </c>
      <c r="H3696" t="s">
        <v>18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1086</v>
      </c>
      <c r="O3696" s="10" t="s">
        <v>8332</v>
      </c>
      <c r="P3696" t="s">
        <v>8333</v>
      </c>
    </row>
    <row r="3697" spans="1:16" ht="58" x14ac:dyDescent="0.35">
      <c r="A3697">
        <v>3695</v>
      </c>
      <c r="B3697" s="5" t="s">
        <v>7477</v>
      </c>
      <c r="C3697" s="5" t="s">
        <v>7478</v>
      </c>
      <c r="D3697" s="6">
        <v>4000</v>
      </c>
      <c r="E3697" s="7">
        <v>4005</v>
      </c>
      <c r="F3697" t="s">
        <v>16</v>
      </c>
      <c r="G3697" t="s">
        <v>17</v>
      </c>
      <c r="H3697" t="s">
        <v>18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1086</v>
      </c>
      <c r="O3697" s="10" t="s">
        <v>8332</v>
      </c>
      <c r="P3697" t="s">
        <v>8333</v>
      </c>
    </row>
    <row r="3698" spans="1:16" ht="43.5" x14ac:dyDescent="0.35">
      <c r="A3698">
        <v>3696</v>
      </c>
      <c r="B3698" s="5" t="s">
        <v>7479</v>
      </c>
      <c r="C3698" s="5" t="s">
        <v>7480</v>
      </c>
      <c r="D3698" s="6">
        <v>2000</v>
      </c>
      <c r="E3698" s="7">
        <v>3100</v>
      </c>
      <c r="F3698" t="s">
        <v>16</v>
      </c>
      <c r="G3698" t="s">
        <v>24</v>
      </c>
      <c r="H3698" t="s">
        <v>25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1086</v>
      </c>
      <c r="O3698" s="10" t="s">
        <v>8332</v>
      </c>
      <c r="P3698" t="s">
        <v>8333</v>
      </c>
    </row>
    <row r="3699" spans="1:16" ht="43.5" x14ac:dyDescent="0.35">
      <c r="A3699">
        <v>3697</v>
      </c>
      <c r="B3699" s="5" t="s">
        <v>7481</v>
      </c>
      <c r="C3699" s="5" t="s">
        <v>7482</v>
      </c>
      <c r="D3699" s="6">
        <v>2000</v>
      </c>
      <c r="E3699" s="7">
        <v>2160</v>
      </c>
      <c r="F3699" t="s">
        <v>16</v>
      </c>
      <c r="G3699" t="s">
        <v>24</v>
      </c>
      <c r="H3699" t="s">
        <v>25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1086</v>
      </c>
      <c r="O3699" s="10" t="s">
        <v>8332</v>
      </c>
      <c r="P3699" t="s">
        <v>8333</v>
      </c>
    </row>
    <row r="3700" spans="1:16" ht="43.5" x14ac:dyDescent="0.35">
      <c r="A3700">
        <v>3698</v>
      </c>
      <c r="B3700" s="5" t="s">
        <v>7483</v>
      </c>
      <c r="C3700" s="5" t="s">
        <v>7484</v>
      </c>
      <c r="D3700" s="6">
        <v>5000</v>
      </c>
      <c r="E3700" s="7">
        <v>5526</v>
      </c>
      <c r="F3700" t="s">
        <v>16</v>
      </c>
      <c r="G3700" t="s">
        <v>17</v>
      </c>
      <c r="H3700" t="s">
        <v>18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1086</v>
      </c>
      <c r="O3700" s="10" t="s">
        <v>8332</v>
      </c>
      <c r="P3700" t="s">
        <v>8333</v>
      </c>
    </row>
    <row r="3701" spans="1:16" ht="58" x14ac:dyDescent="0.35">
      <c r="A3701">
        <v>3699</v>
      </c>
      <c r="B3701" s="5" t="s">
        <v>7485</v>
      </c>
      <c r="C3701" s="5" t="s">
        <v>7486</v>
      </c>
      <c r="D3701" s="6">
        <v>2500</v>
      </c>
      <c r="E3701" s="7">
        <v>2520</v>
      </c>
      <c r="F3701" t="s">
        <v>16</v>
      </c>
      <c r="G3701" t="s">
        <v>17</v>
      </c>
      <c r="H3701" t="s">
        <v>18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1086</v>
      </c>
      <c r="O3701" s="10" t="s">
        <v>8332</v>
      </c>
      <c r="P3701" t="s">
        <v>8333</v>
      </c>
    </row>
    <row r="3702" spans="1:16" ht="29" x14ac:dyDescent="0.35">
      <c r="A3702">
        <v>3700</v>
      </c>
      <c r="B3702" s="5" t="s">
        <v>7487</v>
      </c>
      <c r="C3702" s="5" t="s">
        <v>7488</v>
      </c>
      <c r="D3702" s="6">
        <v>500</v>
      </c>
      <c r="E3702" s="7">
        <v>606</v>
      </c>
      <c r="F3702" t="s">
        <v>16</v>
      </c>
      <c r="G3702" t="s">
        <v>17</v>
      </c>
      <c r="H3702" t="s">
        <v>18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1086</v>
      </c>
      <c r="O3702" s="10" t="s">
        <v>8332</v>
      </c>
      <c r="P3702" t="s">
        <v>8333</v>
      </c>
    </row>
    <row r="3703" spans="1:16" ht="43.5" x14ac:dyDescent="0.35">
      <c r="A3703">
        <v>3701</v>
      </c>
      <c r="B3703" s="5" t="s">
        <v>7489</v>
      </c>
      <c r="C3703" s="5" t="s">
        <v>7490</v>
      </c>
      <c r="D3703" s="6">
        <v>1500</v>
      </c>
      <c r="E3703" s="7">
        <v>1505</v>
      </c>
      <c r="F3703" t="s">
        <v>16</v>
      </c>
      <c r="G3703" t="s">
        <v>24</v>
      </c>
      <c r="H3703" t="s">
        <v>25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1086</v>
      </c>
      <c r="O3703" s="10" t="s">
        <v>8332</v>
      </c>
      <c r="P3703" t="s">
        <v>8333</v>
      </c>
    </row>
    <row r="3704" spans="1:16" ht="58" x14ac:dyDescent="0.35">
      <c r="A3704">
        <v>3702</v>
      </c>
      <c r="B3704" s="5" t="s">
        <v>7491</v>
      </c>
      <c r="C3704" s="5" t="s">
        <v>7492</v>
      </c>
      <c r="D3704" s="6">
        <v>3000</v>
      </c>
      <c r="E3704" s="7">
        <v>3275</v>
      </c>
      <c r="F3704" t="s">
        <v>16</v>
      </c>
      <c r="G3704" t="s">
        <v>24</v>
      </c>
      <c r="H3704" t="s">
        <v>25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1086</v>
      </c>
      <c r="O3704" s="10" t="s">
        <v>8332</v>
      </c>
      <c r="P3704" t="s">
        <v>8333</v>
      </c>
    </row>
    <row r="3705" spans="1:16" ht="43.5" x14ac:dyDescent="0.35">
      <c r="A3705">
        <v>3703</v>
      </c>
      <c r="B3705" s="5" t="s">
        <v>7493</v>
      </c>
      <c r="C3705" s="5" t="s">
        <v>7494</v>
      </c>
      <c r="D3705" s="6">
        <v>1050</v>
      </c>
      <c r="E3705" s="7">
        <v>1296</v>
      </c>
      <c r="F3705" t="s">
        <v>16</v>
      </c>
      <c r="G3705" t="s">
        <v>17</v>
      </c>
      <c r="H3705" t="s">
        <v>18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1086</v>
      </c>
      <c r="O3705" s="10" t="s">
        <v>8332</v>
      </c>
      <c r="P3705" t="s">
        <v>8333</v>
      </c>
    </row>
    <row r="3706" spans="1:16" ht="43.5" x14ac:dyDescent="0.35">
      <c r="A3706">
        <v>3704</v>
      </c>
      <c r="B3706" s="5" t="s">
        <v>7495</v>
      </c>
      <c r="C3706" s="5" t="s">
        <v>7496</v>
      </c>
      <c r="D3706" s="6">
        <v>300</v>
      </c>
      <c r="E3706" s="7">
        <v>409.01</v>
      </c>
      <c r="F3706" t="s">
        <v>16</v>
      </c>
      <c r="G3706" t="s">
        <v>24</v>
      </c>
      <c r="H3706" t="s">
        <v>25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1086</v>
      </c>
      <c r="O3706" s="10" t="s">
        <v>8332</v>
      </c>
      <c r="P3706" t="s">
        <v>8333</v>
      </c>
    </row>
    <row r="3707" spans="1:16" ht="43.5" x14ac:dyDescent="0.35">
      <c r="A3707">
        <v>3705</v>
      </c>
      <c r="B3707" s="5" t="s">
        <v>7497</v>
      </c>
      <c r="C3707" s="5" t="s">
        <v>7498</v>
      </c>
      <c r="D3707" s="6">
        <v>2827</v>
      </c>
      <c r="E3707" s="7">
        <v>2925</v>
      </c>
      <c r="F3707" t="s">
        <v>16</v>
      </c>
      <c r="G3707" t="s">
        <v>17</v>
      </c>
      <c r="H3707" t="s">
        <v>18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1086</v>
      </c>
      <c r="O3707" s="10" t="s">
        <v>8332</v>
      </c>
      <c r="P3707" t="s">
        <v>8333</v>
      </c>
    </row>
    <row r="3708" spans="1:16" ht="43.5" x14ac:dyDescent="0.35">
      <c r="A3708">
        <v>3706</v>
      </c>
      <c r="B3708" s="5" t="s">
        <v>7499</v>
      </c>
      <c r="C3708" s="5" t="s">
        <v>7500</v>
      </c>
      <c r="D3708" s="6">
        <v>1500</v>
      </c>
      <c r="E3708" s="7">
        <v>1820</v>
      </c>
      <c r="F3708" t="s">
        <v>16</v>
      </c>
      <c r="G3708" t="s">
        <v>17</v>
      </c>
      <c r="H3708" t="s">
        <v>18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1086</v>
      </c>
      <c r="O3708" s="10" t="s">
        <v>8332</v>
      </c>
      <c r="P3708" t="s">
        <v>8333</v>
      </c>
    </row>
    <row r="3709" spans="1:16" ht="43.5" x14ac:dyDescent="0.35">
      <c r="A3709">
        <v>3707</v>
      </c>
      <c r="B3709" s="5" t="s">
        <v>7501</v>
      </c>
      <c r="C3709" s="5" t="s">
        <v>7502</v>
      </c>
      <c r="D3709" s="6">
        <v>1000</v>
      </c>
      <c r="E3709" s="7">
        <v>1860</v>
      </c>
      <c r="F3709" t="s">
        <v>16</v>
      </c>
      <c r="G3709" t="s">
        <v>17</v>
      </c>
      <c r="H3709" t="s">
        <v>18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1086</v>
      </c>
      <c r="O3709" s="10" t="s">
        <v>8332</v>
      </c>
      <c r="P3709" t="s">
        <v>8333</v>
      </c>
    </row>
    <row r="3710" spans="1:16" ht="58" x14ac:dyDescent="0.35">
      <c r="A3710">
        <v>3708</v>
      </c>
      <c r="B3710" s="5" t="s">
        <v>7503</v>
      </c>
      <c r="C3710" s="5" t="s">
        <v>7504</v>
      </c>
      <c r="D3710" s="6">
        <v>700</v>
      </c>
      <c r="E3710" s="7">
        <v>2100</v>
      </c>
      <c r="F3710" t="s">
        <v>16</v>
      </c>
      <c r="G3710" t="s">
        <v>17</v>
      </c>
      <c r="H3710" t="s">
        <v>18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1086</v>
      </c>
      <c r="O3710" s="10" t="s">
        <v>8332</v>
      </c>
      <c r="P3710" t="s">
        <v>8333</v>
      </c>
    </row>
    <row r="3711" spans="1:16" ht="43.5" x14ac:dyDescent="0.35">
      <c r="A3711">
        <v>3709</v>
      </c>
      <c r="B3711" s="5" t="s">
        <v>7505</v>
      </c>
      <c r="C3711" s="5" t="s">
        <v>7506</v>
      </c>
      <c r="D3711" s="6">
        <v>1000</v>
      </c>
      <c r="E3711" s="7">
        <v>1082.5</v>
      </c>
      <c r="F3711" t="s">
        <v>16</v>
      </c>
      <c r="G3711" t="s">
        <v>24</v>
      </c>
      <c r="H3711" t="s">
        <v>25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1086</v>
      </c>
      <c r="O3711" s="10" t="s">
        <v>8332</v>
      </c>
      <c r="P3711" t="s">
        <v>8333</v>
      </c>
    </row>
    <row r="3712" spans="1:16" ht="29" x14ac:dyDescent="0.35">
      <c r="A3712">
        <v>3710</v>
      </c>
      <c r="B3712" s="5" t="s">
        <v>7507</v>
      </c>
      <c r="C3712" s="5" t="s">
        <v>7508</v>
      </c>
      <c r="D3712" s="6">
        <v>1300</v>
      </c>
      <c r="E3712" s="7">
        <v>1835</v>
      </c>
      <c r="F3712" t="s">
        <v>16</v>
      </c>
      <c r="G3712" t="s">
        <v>17</v>
      </c>
      <c r="H3712" t="s">
        <v>18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1086</v>
      </c>
      <c r="O3712" s="10" t="s">
        <v>8332</v>
      </c>
      <c r="P3712" t="s">
        <v>8333</v>
      </c>
    </row>
    <row r="3713" spans="1:16" ht="29" x14ac:dyDescent="0.35">
      <c r="A3713">
        <v>3711</v>
      </c>
      <c r="B3713" s="5" t="s">
        <v>7509</v>
      </c>
      <c r="C3713" s="5" t="s">
        <v>7510</v>
      </c>
      <c r="D3713" s="6">
        <v>500</v>
      </c>
      <c r="E3713" s="7">
        <v>570</v>
      </c>
      <c r="F3713" t="s">
        <v>16</v>
      </c>
      <c r="G3713" t="s">
        <v>17</v>
      </c>
      <c r="H3713" t="s">
        <v>18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1086</v>
      </c>
      <c r="O3713" s="10" t="s">
        <v>8332</v>
      </c>
      <c r="P3713" t="s">
        <v>8333</v>
      </c>
    </row>
    <row r="3714" spans="1:16" ht="58" x14ac:dyDescent="0.35">
      <c r="A3714">
        <v>3712</v>
      </c>
      <c r="B3714" s="5" t="s">
        <v>7511</v>
      </c>
      <c r="C3714" s="5" t="s">
        <v>7512</v>
      </c>
      <c r="D3714" s="6">
        <v>7500</v>
      </c>
      <c r="E3714" s="7">
        <v>11530</v>
      </c>
      <c r="F3714" t="s">
        <v>16</v>
      </c>
      <c r="G3714" t="s">
        <v>17</v>
      </c>
      <c r="H3714" t="s">
        <v>18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1086</v>
      </c>
      <c r="O3714" s="10" t="s">
        <v>8332</v>
      </c>
      <c r="P3714" t="s">
        <v>8333</v>
      </c>
    </row>
    <row r="3715" spans="1:16" ht="43.5" x14ac:dyDescent="0.35">
      <c r="A3715">
        <v>3713</v>
      </c>
      <c r="B3715" s="5" t="s">
        <v>7513</v>
      </c>
      <c r="C3715" s="5" t="s">
        <v>7514</v>
      </c>
      <c r="D3715" s="6">
        <v>2000</v>
      </c>
      <c r="E3715" s="7">
        <v>2030</v>
      </c>
      <c r="F3715" t="s">
        <v>16</v>
      </c>
      <c r="G3715" t="s">
        <v>17</v>
      </c>
      <c r="H3715" t="s">
        <v>18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1086</v>
      </c>
      <c r="O3715" s="10" t="s">
        <v>8332</v>
      </c>
      <c r="P3715" t="s">
        <v>8333</v>
      </c>
    </row>
    <row r="3716" spans="1:16" ht="43.5" x14ac:dyDescent="0.35">
      <c r="A3716">
        <v>3714</v>
      </c>
      <c r="B3716" s="5" t="s">
        <v>7515</v>
      </c>
      <c r="C3716" s="5" t="s">
        <v>7516</v>
      </c>
      <c r="D3716" s="6">
        <v>10000</v>
      </c>
      <c r="E3716" s="7">
        <v>10235</v>
      </c>
      <c r="F3716" t="s">
        <v>16</v>
      </c>
      <c r="G3716" t="s">
        <v>17</v>
      </c>
      <c r="H3716" t="s">
        <v>18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1086</v>
      </c>
      <c r="O3716" s="10" t="s">
        <v>8332</v>
      </c>
      <c r="P3716" t="s">
        <v>8333</v>
      </c>
    </row>
    <row r="3717" spans="1:16" ht="43.5" x14ac:dyDescent="0.35">
      <c r="A3717">
        <v>3715</v>
      </c>
      <c r="B3717" s="5" t="s">
        <v>7517</v>
      </c>
      <c r="C3717" s="5" t="s">
        <v>7518</v>
      </c>
      <c r="D3717" s="6">
        <v>3500</v>
      </c>
      <c r="E3717" s="7">
        <v>3590</v>
      </c>
      <c r="F3717" t="s">
        <v>16</v>
      </c>
      <c r="G3717" t="s">
        <v>24</v>
      </c>
      <c r="H3717" t="s">
        <v>25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1086</v>
      </c>
      <c r="O3717" s="10" t="s">
        <v>8332</v>
      </c>
      <c r="P3717" t="s">
        <v>8333</v>
      </c>
    </row>
    <row r="3718" spans="1:16" ht="43.5" x14ac:dyDescent="0.35">
      <c r="A3718">
        <v>3716</v>
      </c>
      <c r="B3718" s="5" t="s">
        <v>7519</v>
      </c>
      <c r="C3718" s="5" t="s">
        <v>7520</v>
      </c>
      <c r="D3718" s="6">
        <v>800</v>
      </c>
      <c r="E3718" s="7">
        <v>1246</v>
      </c>
      <c r="F3718" t="s">
        <v>16</v>
      </c>
      <c r="G3718" t="s">
        <v>17</v>
      </c>
      <c r="H3718" t="s">
        <v>18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1086</v>
      </c>
      <c r="O3718" s="10" t="s">
        <v>8332</v>
      </c>
      <c r="P3718" t="s">
        <v>8333</v>
      </c>
    </row>
    <row r="3719" spans="1:16" ht="43.5" x14ac:dyDescent="0.35">
      <c r="A3719">
        <v>3717</v>
      </c>
      <c r="B3719" s="5" t="s">
        <v>7521</v>
      </c>
      <c r="C3719" s="5" t="s">
        <v>7522</v>
      </c>
      <c r="D3719" s="6">
        <v>4000</v>
      </c>
      <c r="E3719" s="7">
        <v>4030</v>
      </c>
      <c r="F3719" t="s">
        <v>16</v>
      </c>
      <c r="G3719" t="s">
        <v>24</v>
      </c>
      <c r="H3719" t="s">
        <v>25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1086</v>
      </c>
      <c r="O3719" s="10" t="s">
        <v>8332</v>
      </c>
      <c r="P3719" t="s">
        <v>8333</v>
      </c>
    </row>
    <row r="3720" spans="1:16" ht="43.5" x14ac:dyDescent="0.35">
      <c r="A3720">
        <v>3718</v>
      </c>
      <c r="B3720" s="5" t="s">
        <v>7523</v>
      </c>
      <c r="C3720" s="5" t="s">
        <v>7524</v>
      </c>
      <c r="D3720" s="6">
        <v>500</v>
      </c>
      <c r="E3720" s="7">
        <v>1197</v>
      </c>
      <c r="F3720" t="s">
        <v>16</v>
      </c>
      <c r="G3720" t="s">
        <v>24</v>
      </c>
      <c r="H3720" t="s">
        <v>25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1086</v>
      </c>
      <c r="O3720" s="10" t="s">
        <v>8332</v>
      </c>
      <c r="P3720" t="s">
        <v>8333</v>
      </c>
    </row>
    <row r="3721" spans="1:16" ht="29" x14ac:dyDescent="0.35">
      <c r="A3721">
        <v>3719</v>
      </c>
      <c r="B3721" s="5" t="s">
        <v>7525</v>
      </c>
      <c r="C3721" s="5" t="s">
        <v>7526</v>
      </c>
      <c r="D3721" s="6">
        <v>200</v>
      </c>
      <c r="E3721" s="7">
        <v>420</v>
      </c>
      <c r="F3721" t="s">
        <v>16</v>
      </c>
      <c r="G3721" t="s">
        <v>24</v>
      </c>
      <c r="H3721" t="s">
        <v>25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1086</v>
      </c>
      <c r="O3721" s="10" t="s">
        <v>8332</v>
      </c>
      <c r="P3721" t="s">
        <v>8333</v>
      </c>
    </row>
    <row r="3722" spans="1:16" ht="29" x14ac:dyDescent="0.35">
      <c r="A3722">
        <v>3720</v>
      </c>
      <c r="B3722" s="5" t="s">
        <v>7527</v>
      </c>
      <c r="C3722" s="5" t="s">
        <v>7528</v>
      </c>
      <c r="D3722" s="6">
        <v>3300</v>
      </c>
      <c r="E3722" s="7">
        <v>3449</v>
      </c>
      <c r="F3722" t="s">
        <v>16</v>
      </c>
      <c r="G3722" t="s">
        <v>17</v>
      </c>
      <c r="H3722" t="s">
        <v>18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1086</v>
      </c>
      <c r="O3722" s="10" t="s">
        <v>8332</v>
      </c>
      <c r="P3722" t="s">
        <v>8333</v>
      </c>
    </row>
    <row r="3723" spans="1:16" ht="58" x14ac:dyDescent="0.35">
      <c r="A3723">
        <v>3721</v>
      </c>
      <c r="B3723" s="5" t="s">
        <v>7529</v>
      </c>
      <c r="C3723" s="5" t="s">
        <v>7530</v>
      </c>
      <c r="D3723" s="6">
        <v>5000</v>
      </c>
      <c r="E3723" s="7">
        <v>5040</v>
      </c>
      <c r="F3723" t="s">
        <v>16</v>
      </c>
      <c r="G3723" t="s">
        <v>17</v>
      </c>
      <c r="H3723" t="s">
        <v>18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1086</v>
      </c>
      <c r="O3723" s="10" t="s">
        <v>8332</v>
      </c>
      <c r="P3723" t="s">
        <v>8333</v>
      </c>
    </row>
    <row r="3724" spans="1:16" ht="58" x14ac:dyDescent="0.35">
      <c r="A3724">
        <v>3722</v>
      </c>
      <c r="B3724" s="5" t="s">
        <v>7531</v>
      </c>
      <c r="C3724" s="5" t="s">
        <v>7532</v>
      </c>
      <c r="D3724" s="6">
        <v>1500</v>
      </c>
      <c r="E3724" s="7">
        <v>1668</v>
      </c>
      <c r="F3724" t="s">
        <v>16</v>
      </c>
      <c r="G3724" t="s">
        <v>159</v>
      </c>
      <c r="H3724" t="s">
        <v>160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1086</v>
      </c>
      <c r="O3724" s="10" t="s">
        <v>8332</v>
      </c>
      <c r="P3724" t="s">
        <v>8333</v>
      </c>
    </row>
    <row r="3725" spans="1:16" ht="29" x14ac:dyDescent="0.35">
      <c r="A3725">
        <v>3723</v>
      </c>
      <c r="B3725" s="5" t="s">
        <v>7533</v>
      </c>
      <c r="C3725" s="5" t="s">
        <v>7534</v>
      </c>
      <c r="D3725" s="6">
        <v>4500</v>
      </c>
      <c r="E3725" s="7">
        <v>4592</v>
      </c>
      <c r="F3725" t="s">
        <v>16</v>
      </c>
      <c r="G3725" t="s">
        <v>24</v>
      </c>
      <c r="H3725" t="s">
        <v>25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1086</v>
      </c>
      <c r="O3725" s="10" t="s">
        <v>8332</v>
      </c>
      <c r="P3725" t="s">
        <v>8333</v>
      </c>
    </row>
    <row r="3726" spans="1:16" ht="43.5" x14ac:dyDescent="0.35">
      <c r="A3726">
        <v>3724</v>
      </c>
      <c r="B3726" s="5" t="s">
        <v>7535</v>
      </c>
      <c r="C3726" s="5" t="s">
        <v>7536</v>
      </c>
      <c r="D3726" s="6">
        <v>4300</v>
      </c>
      <c r="E3726" s="7">
        <v>4409.55</v>
      </c>
      <c r="F3726" t="s">
        <v>16</v>
      </c>
      <c r="G3726" t="s">
        <v>24</v>
      </c>
      <c r="H3726" t="s">
        <v>25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1086</v>
      </c>
      <c r="O3726" s="10" t="s">
        <v>8332</v>
      </c>
      <c r="P3726" t="s">
        <v>8333</v>
      </c>
    </row>
    <row r="3727" spans="1:16" ht="43.5" x14ac:dyDescent="0.35">
      <c r="A3727">
        <v>3725</v>
      </c>
      <c r="B3727" s="5" t="s">
        <v>7537</v>
      </c>
      <c r="C3727" s="5" t="s">
        <v>7538</v>
      </c>
      <c r="D3727" s="6">
        <v>300</v>
      </c>
      <c r="E3727" s="7">
        <v>381</v>
      </c>
      <c r="F3727" t="s">
        <v>16</v>
      </c>
      <c r="G3727" t="s">
        <v>24</v>
      </c>
      <c r="H3727" t="s">
        <v>25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1086</v>
      </c>
      <c r="O3727" s="10" t="s">
        <v>8332</v>
      </c>
      <c r="P3727" t="s">
        <v>8333</v>
      </c>
    </row>
    <row r="3728" spans="1:16" ht="43.5" x14ac:dyDescent="0.35">
      <c r="A3728">
        <v>3726</v>
      </c>
      <c r="B3728" s="5" t="s">
        <v>7539</v>
      </c>
      <c r="C3728" s="5" t="s">
        <v>7540</v>
      </c>
      <c r="D3728" s="6">
        <v>850</v>
      </c>
      <c r="E3728" s="7">
        <v>2879</v>
      </c>
      <c r="F3728" t="s">
        <v>16</v>
      </c>
      <c r="G3728" t="s">
        <v>17</v>
      </c>
      <c r="H3728" t="s">
        <v>18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1086</v>
      </c>
      <c r="O3728" s="10" t="s">
        <v>8332</v>
      </c>
      <c r="P3728" t="s">
        <v>8333</v>
      </c>
    </row>
    <row r="3729" spans="1:16" ht="43.5" x14ac:dyDescent="0.35">
      <c r="A3729">
        <v>3727</v>
      </c>
      <c r="B3729" s="5" t="s">
        <v>7541</v>
      </c>
      <c r="C3729" s="5" t="s">
        <v>7542</v>
      </c>
      <c r="D3729" s="6">
        <v>2000</v>
      </c>
      <c r="E3729" s="7">
        <v>2015</v>
      </c>
      <c r="F3729" t="s">
        <v>16</v>
      </c>
      <c r="G3729" t="s">
        <v>17</v>
      </c>
      <c r="H3729" t="s">
        <v>18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1086</v>
      </c>
      <c r="O3729" s="10" t="s">
        <v>8332</v>
      </c>
      <c r="P3729" t="s">
        <v>8333</v>
      </c>
    </row>
    <row r="3730" spans="1:16" ht="43.5" x14ac:dyDescent="0.35">
      <c r="A3730">
        <v>3728</v>
      </c>
      <c r="B3730" s="5" t="s">
        <v>7543</v>
      </c>
      <c r="C3730" s="5" t="s">
        <v>7544</v>
      </c>
      <c r="D3730" s="6">
        <v>20000</v>
      </c>
      <c r="E3730" s="7">
        <v>1862</v>
      </c>
      <c r="F3730" t="s">
        <v>357</v>
      </c>
      <c r="G3730" t="s">
        <v>17</v>
      </c>
      <c r="H3730" t="s">
        <v>18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1086</v>
      </c>
      <c r="O3730" s="10" t="s">
        <v>8332</v>
      </c>
      <c r="P3730" t="s">
        <v>8333</v>
      </c>
    </row>
    <row r="3731" spans="1:16" ht="58" x14ac:dyDescent="0.35">
      <c r="A3731">
        <v>3729</v>
      </c>
      <c r="B3731" s="5" t="s">
        <v>7545</v>
      </c>
      <c r="C3731" s="5" t="s">
        <v>7546</v>
      </c>
      <c r="D3731" s="6">
        <v>5000</v>
      </c>
      <c r="E3731" s="7">
        <v>362</v>
      </c>
      <c r="F3731" t="s">
        <v>357</v>
      </c>
      <c r="G3731" t="s">
        <v>17</v>
      </c>
      <c r="H3731" t="s">
        <v>18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1086</v>
      </c>
      <c r="O3731" s="10" t="s">
        <v>8332</v>
      </c>
      <c r="P3731" t="s">
        <v>8333</v>
      </c>
    </row>
    <row r="3732" spans="1:16" ht="43.5" x14ac:dyDescent="0.35">
      <c r="A3732">
        <v>3730</v>
      </c>
      <c r="B3732" s="5" t="s">
        <v>7547</v>
      </c>
      <c r="C3732" s="5" t="s">
        <v>7548</v>
      </c>
      <c r="D3732" s="6">
        <v>1000</v>
      </c>
      <c r="E3732" s="7">
        <v>100</v>
      </c>
      <c r="F3732" t="s">
        <v>357</v>
      </c>
      <c r="G3732" t="s">
        <v>17</v>
      </c>
      <c r="H3732" t="s">
        <v>18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1086</v>
      </c>
      <c r="O3732" s="10" t="s">
        <v>8332</v>
      </c>
      <c r="P3732" t="s">
        <v>8333</v>
      </c>
    </row>
    <row r="3733" spans="1:16" ht="43.5" x14ac:dyDescent="0.35">
      <c r="A3733">
        <v>3731</v>
      </c>
      <c r="B3733" s="5" t="s">
        <v>7549</v>
      </c>
      <c r="C3733" s="5" t="s">
        <v>7550</v>
      </c>
      <c r="D3733" s="6">
        <v>5500</v>
      </c>
      <c r="E3733" s="7">
        <v>620</v>
      </c>
      <c r="F3733" t="s">
        <v>357</v>
      </c>
      <c r="G3733" t="s">
        <v>17</v>
      </c>
      <c r="H3733" t="s">
        <v>18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1086</v>
      </c>
      <c r="O3733" s="10" t="s">
        <v>8332</v>
      </c>
      <c r="P3733" t="s">
        <v>8333</v>
      </c>
    </row>
    <row r="3734" spans="1:16" ht="43.5" x14ac:dyDescent="0.35">
      <c r="A3734">
        <v>3732</v>
      </c>
      <c r="B3734" s="5" t="s">
        <v>7551</v>
      </c>
      <c r="C3734" s="5" t="s">
        <v>7552</v>
      </c>
      <c r="D3734" s="6">
        <v>850</v>
      </c>
      <c r="E3734" s="7">
        <v>131</v>
      </c>
      <c r="F3734" t="s">
        <v>357</v>
      </c>
      <c r="G3734" t="s">
        <v>387</v>
      </c>
      <c r="H3734" t="s">
        <v>55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1086</v>
      </c>
      <c r="O3734" s="10" t="s">
        <v>8332</v>
      </c>
      <c r="P3734" t="s">
        <v>8333</v>
      </c>
    </row>
    <row r="3735" spans="1:16" ht="43.5" x14ac:dyDescent="0.35">
      <c r="A3735">
        <v>3733</v>
      </c>
      <c r="B3735" s="5" t="s">
        <v>7553</v>
      </c>
      <c r="C3735" s="5" t="s">
        <v>7554</v>
      </c>
      <c r="D3735" s="6">
        <v>1500</v>
      </c>
      <c r="E3735" s="7">
        <v>0</v>
      </c>
      <c r="F3735" t="s">
        <v>357</v>
      </c>
      <c r="G3735" t="s">
        <v>17</v>
      </c>
      <c r="H3735" t="s">
        <v>18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1086</v>
      </c>
      <c r="O3735" s="10" t="s">
        <v>8332</v>
      </c>
      <c r="P3735" t="s">
        <v>8333</v>
      </c>
    </row>
    <row r="3736" spans="1:16" ht="58" x14ac:dyDescent="0.35">
      <c r="A3736">
        <v>3734</v>
      </c>
      <c r="B3736" s="5" t="s">
        <v>7555</v>
      </c>
      <c r="C3736" s="5" t="s">
        <v>7556</v>
      </c>
      <c r="D3736" s="6">
        <v>1500</v>
      </c>
      <c r="E3736" s="7">
        <v>427</v>
      </c>
      <c r="F3736" t="s">
        <v>357</v>
      </c>
      <c r="G3736" t="s">
        <v>17</v>
      </c>
      <c r="H3736" t="s">
        <v>18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1086</v>
      </c>
      <c r="O3736" s="10" t="s">
        <v>8332</v>
      </c>
      <c r="P3736" t="s">
        <v>8333</v>
      </c>
    </row>
    <row r="3737" spans="1:16" ht="29" x14ac:dyDescent="0.35">
      <c r="A3737">
        <v>3735</v>
      </c>
      <c r="B3737" s="5" t="s">
        <v>7557</v>
      </c>
      <c r="C3737" s="5" t="s">
        <v>7558</v>
      </c>
      <c r="D3737" s="6">
        <v>150</v>
      </c>
      <c r="E3737" s="7">
        <v>20</v>
      </c>
      <c r="F3737" t="s">
        <v>357</v>
      </c>
      <c r="G3737" t="s">
        <v>24</v>
      </c>
      <c r="H3737" t="s">
        <v>25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1086</v>
      </c>
      <c r="O3737" s="10" t="s">
        <v>8332</v>
      </c>
      <c r="P3737" t="s">
        <v>8333</v>
      </c>
    </row>
    <row r="3738" spans="1:16" ht="43.5" x14ac:dyDescent="0.35">
      <c r="A3738">
        <v>3736</v>
      </c>
      <c r="B3738" s="5" t="s">
        <v>7559</v>
      </c>
      <c r="C3738" s="5" t="s">
        <v>7560</v>
      </c>
      <c r="D3738" s="6">
        <v>1500</v>
      </c>
      <c r="E3738" s="7">
        <v>10</v>
      </c>
      <c r="F3738" t="s">
        <v>357</v>
      </c>
      <c r="G3738" t="s">
        <v>24</v>
      </c>
      <c r="H3738" t="s">
        <v>25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1086</v>
      </c>
      <c r="O3738" s="10" t="s">
        <v>8332</v>
      </c>
      <c r="P3738" t="s">
        <v>8333</v>
      </c>
    </row>
    <row r="3739" spans="1:16" ht="43.5" x14ac:dyDescent="0.35">
      <c r="A3739">
        <v>3737</v>
      </c>
      <c r="B3739" s="5" t="s">
        <v>7561</v>
      </c>
      <c r="C3739" s="5" t="s">
        <v>7562</v>
      </c>
      <c r="D3739" s="6">
        <v>700</v>
      </c>
      <c r="E3739" s="7">
        <v>150</v>
      </c>
      <c r="F3739" t="s">
        <v>357</v>
      </c>
      <c r="G3739" t="s">
        <v>17</v>
      </c>
      <c r="H3739" t="s">
        <v>18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1086</v>
      </c>
      <c r="O3739" s="10" t="s">
        <v>8332</v>
      </c>
      <c r="P3739" t="s">
        <v>8333</v>
      </c>
    </row>
    <row r="3740" spans="1:16" ht="43.5" x14ac:dyDescent="0.35">
      <c r="A3740">
        <v>3738</v>
      </c>
      <c r="B3740" s="5" t="s">
        <v>7563</v>
      </c>
      <c r="C3740" s="5" t="s">
        <v>7564</v>
      </c>
      <c r="D3740" s="6">
        <v>1500</v>
      </c>
      <c r="E3740" s="7">
        <v>270</v>
      </c>
      <c r="F3740" t="s">
        <v>357</v>
      </c>
      <c r="G3740" t="s">
        <v>24</v>
      </c>
      <c r="H3740" t="s">
        <v>25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1086</v>
      </c>
      <c r="O3740" s="10" t="s">
        <v>8332</v>
      </c>
      <c r="P3740" t="s">
        <v>8333</v>
      </c>
    </row>
    <row r="3741" spans="1:16" ht="43.5" x14ac:dyDescent="0.35">
      <c r="A3741">
        <v>3739</v>
      </c>
      <c r="B3741" s="5" t="s">
        <v>7565</v>
      </c>
      <c r="C3741" s="5" t="s">
        <v>7566</v>
      </c>
      <c r="D3741" s="6">
        <v>4000</v>
      </c>
      <c r="E3741" s="7">
        <v>805</v>
      </c>
      <c r="F3741" t="s">
        <v>357</v>
      </c>
      <c r="G3741" t="s">
        <v>24</v>
      </c>
      <c r="H3741" t="s">
        <v>25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1086</v>
      </c>
      <c r="O3741" s="10" t="s">
        <v>8332</v>
      </c>
      <c r="P3741" t="s">
        <v>8333</v>
      </c>
    </row>
    <row r="3742" spans="1:16" ht="43.5" x14ac:dyDescent="0.35">
      <c r="A3742">
        <v>3740</v>
      </c>
      <c r="B3742" s="5" t="s">
        <v>7567</v>
      </c>
      <c r="C3742" s="5" t="s">
        <v>7568</v>
      </c>
      <c r="D3742" s="6">
        <v>2000</v>
      </c>
      <c r="E3742" s="7">
        <v>358</v>
      </c>
      <c r="F3742" t="s">
        <v>357</v>
      </c>
      <c r="G3742" t="s">
        <v>17</v>
      </c>
      <c r="H3742" t="s">
        <v>18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1086</v>
      </c>
      <c r="O3742" s="10" t="s">
        <v>8332</v>
      </c>
      <c r="P3742" t="s">
        <v>8333</v>
      </c>
    </row>
    <row r="3743" spans="1:16" ht="43.5" x14ac:dyDescent="0.35">
      <c r="A3743">
        <v>3741</v>
      </c>
      <c r="B3743" s="5" t="s">
        <v>7569</v>
      </c>
      <c r="C3743" s="5" t="s">
        <v>7570</v>
      </c>
      <c r="D3743" s="6">
        <v>20000</v>
      </c>
      <c r="E3743" s="7">
        <v>0</v>
      </c>
      <c r="F3743" t="s">
        <v>357</v>
      </c>
      <c r="G3743" t="s">
        <v>17</v>
      </c>
      <c r="H3743" t="s">
        <v>18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1086</v>
      </c>
      <c r="O3743" s="10" t="s">
        <v>8332</v>
      </c>
      <c r="P3743" t="s">
        <v>8333</v>
      </c>
    </row>
    <row r="3744" spans="1:16" ht="43.5" x14ac:dyDescent="0.35">
      <c r="A3744">
        <v>3742</v>
      </c>
      <c r="B3744" s="5" t="s">
        <v>7571</v>
      </c>
      <c r="C3744" s="5" t="s">
        <v>7572</v>
      </c>
      <c r="D3744" s="6">
        <v>5000</v>
      </c>
      <c r="E3744" s="7">
        <v>100</v>
      </c>
      <c r="F3744" t="s">
        <v>357</v>
      </c>
      <c r="G3744" t="s">
        <v>17</v>
      </c>
      <c r="H3744" t="s">
        <v>18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1086</v>
      </c>
      <c r="O3744" s="10" t="s">
        <v>8332</v>
      </c>
      <c r="P3744" t="s">
        <v>8333</v>
      </c>
    </row>
    <row r="3745" spans="1:16" ht="29" x14ac:dyDescent="0.35">
      <c r="A3745">
        <v>3743</v>
      </c>
      <c r="B3745" s="5" t="s">
        <v>7573</v>
      </c>
      <c r="C3745" s="5" t="s">
        <v>7574</v>
      </c>
      <c r="D3745" s="6">
        <v>2200</v>
      </c>
      <c r="E3745" s="7">
        <v>0</v>
      </c>
      <c r="F3745" t="s">
        <v>357</v>
      </c>
      <c r="G3745" t="s">
        <v>17</v>
      </c>
      <c r="H3745" t="s">
        <v>18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1086</v>
      </c>
      <c r="O3745" s="10" t="s">
        <v>8332</v>
      </c>
      <c r="P3745" t="s">
        <v>8333</v>
      </c>
    </row>
    <row r="3746" spans="1:16" ht="58" x14ac:dyDescent="0.35">
      <c r="A3746">
        <v>3744</v>
      </c>
      <c r="B3746" s="5" t="s">
        <v>7575</v>
      </c>
      <c r="C3746" s="5" t="s">
        <v>7576</v>
      </c>
      <c r="D3746" s="6">
        <v>1200</v>
      </c>
      <c r="E3746" s="7">
        <v>0</v>
      </c>
      <c r="F3746" t="s">
        <v>357</v>
      </c>
      <c r="G3746" t="s">
        <v>17</v>
      </c>
      <c r="H3746" t="s">
        <v>18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1086</v>
      </c>
      <c r="O3746" s="10" t="s">
        <v>8332</v>
      </c>
      <c r="P3746" t="s">
        <v>8333</v>
      </c>
    </row>
    <row r="3747" spans="1:16" ht="43.5" x14ac:dyDescent="0.35">
      <c r="A3747">
        <v>3745</v>
      </c>
      <c r="B3747" s="5" t="s">
        <v>7577</v>
      </c>
      <c r="C3747" s="5" t="s">
        <v>7578</v>
      </c>
      <c r="D3747" s="6">
        <v>100</v>
      </c>
      <c r="E3747" s="7">
        <v>10</v>
      </c>
      <c r="F3747" t="s">
        <v>357</v>
      </c>
      <c r="G3747" t="s">
        <v>17</v>
      </c>
      <c r="H3747" t="s">
        <v>18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1086</v>
      </c>
      <c r="O3747" s="10" t="s">
        <v>8332</v>
      </c>
      <c r="P3747" t="s">
        <v>8333</v>
      </c>
    </row>
    <row r="3748" spans="1:16" ht="29" x14ac:dyDescent="0.35">
      <c r="A3748">
        <v>3746</v>
      </c>
      <c r="B3748" s="5" t="s">
        <v>7579</v>
      </c>
      <c r="C3748" s="5" t="s">
        <v>7580</v>
      </c>
      <c r="D3748" s="6">
        <v>8500</v>
      </c>
      <c r="E3748" s="7">
        <v>202</v>
      </c>
      <c r="F3748" t="s">
        <v>357</v>
      </c>
      <c r="G3748" t="s">
        <v>17</v>
      </c>
      <c r="H3748" t="s">
        <v>18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1086</v>
      </c>
      <c r="O3748" s="10" t="s">
        <v>8332</v>
      </c>
      <c r="P3748" t="s">
        <v>8333</v>
      </c>
    </row>
    <row r="3749" spans="1:16" ht="29" x14ac:dyDescent="0.35">
      <c r="A3749">
        <v>3747</v>
      </c>
      <c r="B3749" s="5" t="s">
        <v>7581</v>
      </c>
      <c r="C3749" s="5" t="s">
        <v>7582</v>
      </c>
      <c r="D3749" s="6">
        <v>2500</v>
      </c>
      <c r="E3749" s="7">
        <v>25</v>
      </c>
      <c r="F3749" t="s">
        <v>357</v>
      </c>
      <c r="G3749" t="s">
        <v>24</v>
      </c>
      <c r="H3749" t="s">
        <v>25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1086</v>
      </c>
      <c r="O3749" s="10" t="s">
        <v>8332</v>
      </c>
      <c r="P3749" t="s">
        <v>8333</v>
      </c>
    </row>
    <row r="3750" spans="1:16" ht="43.5" hidden="1" x14ac:dyDescent="0.35">
      <c r="A3750">
        <v>3748</v>
      </c>
      <c r="B3750" s="5" t="s">
        <v>7583</v>
      </c>
      <c r="C3750" s="5" t="s">
        <v>7584</v>
      </c>
      <c r="D3750" s="6">
        <v>5000</v>
      </c>
      <c r="E3750" s="7">
        <v>5176</v>
      </c>
      <c r="F3750" t="s">
        <v>16</v>
      </c>
      <c r="G3750" t="s">
        <v>17</v>
      </c>
      <c r="H3750" t="s">
        <v>18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5931</v>
      </c>
      <c r="O3750" s="10" t="s">
        <v>8332</v>
      </c>
      <c r="P3750" t="s">
        <v>8374</v>
      </c>
    </row>
    <row r="3751" spans="1:16" ht="43.5" hidden="1" x14ac:dyDescent="0.35">
      <c r="A3751">
        <v>3749</v>
      </c>
      <c r="B3751" s="5" t="s">
        <v>7585</v>
      </c>
      <c r="C3751" s="5" t="s">
        <v>7586</v>
      </c>
      <c r="D3751" s="6">
        <v>500</v>
      </c>
      <c r="E3751" s="7">
        <v>525</v>
      </c>
      <c r="F3751" t="s">
        <v>16</v>
      </c>
      <c r="G3751" t="s">
        <v>17</v>
      </c>
      <c r="H3751" t="s">
        <v>18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5931</v>
      </c>
      <c r="O3751" s="10" t="s">
        <v>8332</v>
      </c>
      <c r="P3751" t="s">
        <v>8374</v>
      </c>
    </row>
    <row r="3752" spans="1:16" ht="87" hidden="1" x14ac:dyDescent="0.35">
      <c r="A3752">
        <v>3750</v>
      </c>
      <c r="B3752" s="5" t="s">
        <v>7587</v>
      </c>
      <c r="C3752" s="5" t="s">
        <v>7588</v>
      </c>
      <c r="D3752" s="6">
        <v>6000</v>
      </c>
      <c r="E3752" s="7">
        <v>6027</v>
      </c>
      <c r="F3752" t="s">
        <v>16</v>
      </c>
      <c r="G3752" t="s">
        <v>17</v>
      </c>
      <c r="H3752" t="s">
        <v>18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5931</v>
      </c>
      <c r="O3752" s="10" t="s">
        <v>8332</v>
      </c>
      <c r="P3752" t="s">
        <v>8374</v>
      </c>
    </row>
    <row r="3753" spans="1:16" ht="43.5" hidden="1" x14ac:dyDescent="0.35">
      <c r="A3753">
        <v>3751</v>
      </c>
      <c r="B3753" s="5" t="s">
        <v>7589</v>
      </c>
      <c r="C3753" s="5" t="s">
        <v>7590</v>
      </c>
      <c r="D3753" s="6">
        <v>1000</v>
      </c>
      <c r="E3753" s="7">
        <v>1326</v>
      </c>
      <c r="F3753" t="s">
        <v>16</v>
      </c>
      <c r="G3753" t="s">
        <v>17</v>
      </c>
      <c r="H3753" t="s">
        <v>18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5931</v>
      </c>
      <c r="O3753" s="10" t="s">
        <v>8332</v>
      </c>
      <c r="P3753" t="s">
        <v>8374</v>
      </c>
    </row>
    <row r="3754" spans="1:16" ht="58" hidden="1" x14ac:dyDescent="0.35">
      <c r="A3754">
        <v>3752</v>
      </c>
      <c r="B3754" s="5" t="s">
        <v>7591</v>
      </c>
      <c r="C3754" s="5" t="s">
        <v>7592</v>
      </c>
      <c r="D3754" s="6">
        <v>500</v>
      </c>
      <c r="E3754" s="7">
        <v>565</v>
      </c>
      <c r="F3754" t="s">
        <v>16</v>
      </c>
      <c r="G3754" t="s">
        <v>24</v>
      </c>
      <c r="H3754" t="s">
        <v>25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5931</v>
      </c>
      <c r="O3754" s="10" t="s">
        <v>8332</v>
      </c>
      <c r="P3754" t="s">
        <v>8374</v>
      </c>
    </row>
    <row r="3755" spans="1:16" ht="43.5" hidden="1" x14ac:dyDescent="0.35">
      <c r="A3755">
        <v>3753</v>
      </c>
      <c r="B3755" s="5" t="s">
        <v>7593</v>
      </c>
      <c r="C3755" s="5" t="s">
        <v>7594</v>
      </c>
      <c r="D3755" s="6">
        <v>5000</v>
      </c>
      <c r="E3755" s="7">
        <v>5167</v>
      </c>
      <c r="F3755" t="s">
        <v>16</v>
      </c>
      <c r="G3755" t="s">
        <v>17</v>
      </c>
      <c r="H3755" t="s">
        <v>18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5931</v>
      </c>
      <c r="O3755" s="10" t="s">
        <v>8332</v>
      </c>
      <c r="P3755" t="s">
        <v>8374</v>
      </c>
    </row>
    <row r="3756" spans="1:16" ht="43.5" hidden="1" x14ac:dyDescent="0.35">
      <c r="A3756">
        <v>3754</v>
      </c>
      <c r="B3756" s="5" t="s">
        <v>7595</v>
      </c>
      <c r="C3756" s="5" t="s">
        <v>7596</v>
      </c>
      <c r="D3756" s="6">
        <v>2500</v>
      </c>
      <c r="E3756" s="7">
        <v>3000</v>
      </c>
      <c r="F3756" t="s">
        <v>16</v>
      </c>
      <c r="G3756" t="s">
        <v>17</v>
      </c>
      <c r="H3756" t="s">
        <v>18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5931</v>
      </c>
      <c r="O3756" s="10" t="s">
        <v>8332</v>
      </c>
      <c r="P3756" t="s">
        <v>8374</v>
      </c>
    </row>
    <row r="3757" spans="1:16" ht="43.5" hidden="1" x14ac:dyDescent="0.35">
      <c r="A3757">
        <v>3755</v>
      </c>
      <c r="B3757" s="5" t="s">
        <v>7597</v>
      </c>
      <c r="C3757" s="5" t="s">
        <v>7598</v>
      </c>
      <c r="D3757" s="6">
        <v>550</v>
      </c>
      <c r="E3757" s="7">
        <v>713</v>
      </c>
      <c r="F3757" t="s">
        <v>16</v>
      </c>
      <c r="G3757" t="s">
        <v>24</v>
      </c>
      <c r="H3757" t="s">
        <v>25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5931</v>
      </c>
      <c r="O3757" s="10" t="s">
        <v>8332</v>
      </c>
      <c r="P3757" t="s">
        <v>8374</v>
      </c>
    </row>
    <row r="3758" spans="1:16" ht="43.5" hidden="1" x14ac:dyDescent="0.35">
      <c r="A3758">
        <v>3756</v>
      </c>
      <c r="B3758" s="5" t="s">
        <v>7599</v>
      </c>
      <c r="C3758" s="5" t="s">
        <v>7600</v>
      </c>
      <c r="D3758" s="6">
        <v>4500</v>
      </c>
      <c r="E3758" s="7">
        <v>4550</v>
      </c>
      <c r="F3758" t="s">
        <v>16</v>
      </c>
      <c r="G3758" t="s">
        <v>17</v>
      </c>
      <c r="H3758" t="s">
        <v>18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5931</v>
      </c>
      <c r="O3758" s="10" t="s">
        <v>8332</v>
      </c>
      <c r="P3758" t="s">
        <v>8374</v>
      </c>
    </row>
    <row r="3759" spans="1:16" ht="43.5" hidden="1" x14ac:dyDescent="0.35">
      <c r="A3759">
        <v>3757</v>
      </c>
      <c r="B3759" s="5" t="s">
        <v>7601</v>
      </c>
      <c r="C3759" s="5" t="s">
        <v>7602</v>
      </c>
      <c r="D3759" s="6">
        <v>3500</v>
      </c>
      <c r="E3759" s="7">
        <v>3798</v>
      </c>
      <c r="F3759" t="s">
        <v>16</v>
      </c>
      <c r="G3759" t="s">
        <v>17</v>
      </c>
      <c r="H3759" t="s">
        <v>18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5931</v>
      </c>
      <c r="O3759" s="10" t="s">
        <v>8332</v>
      </c>
      <c r="P3759" t="s">
        <v>8374</v>
      </c>
    </row>
    <row r="3760" spans="1:16" ht="29" hidden="1" x14ac:dyDescent="0.35">
      <c r="A3760">
        <v>3758</v>
      </c>
      <c r="B3760" s="5" t="s">
        <v>7603</v>
      </c>
      <c r="C3760" s="5" t="s">
        <v>7604</v>
      </c>
      <c r="D3760" s="6">
        <v>1500</v>
      </c>
      <c r="E3760" s="7">
        <v>1535</v>
      </c>
      <c r="F3760" t="s">
        <v>16</v>
      </c>
      <c r="G3760" t="s">
        <v>17</v>
      </c>
      <c r="H3760" t="s">
        <v>18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5931</v>
      </c>
      <c r="O3760" s="10" t="s">
        <v>8332</v>
      </c>
      <c r="P3760" t="s">
        <v>8374</v>
      </c>
    </row>
    <row r="3761" spans="1:16" ht="29" hidden="1" x14ac:dyDescent="0.35">
      <c r="A3761">
        <v>3759</v>
      </c>
      <c r="B3761" s="5" t="s">
        <v>7605</v>
      </c>
      <c r="C3761" s="5" t="s">
        <v>7606</v>
      </c>
      <c r="D3761" s="6">
        <v>4000</v>
      </c>
      <c r="E3761" s="7">
        <v>4409.7700000000004</v>
      </c>
      <c r="F3761" t="s">
        <v>16</v>
      </c>
      <c r="G3761" t="s">
        <v>17</v>
      </c>
      <c r="H3761" t="s">
        <v>18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5931</v>
      </c>
      <c r="O3761" s="10" t="s">
        <v>8332</v>
      </c>
      <c r="P3761" t="s">
        <v>8374</v>
      </c>
    </row>
    <row r="3762" spans="1:16" ht="43.5" hidden="1" x14ac:dyDescent="0.35">
      <c r="A3762">
        <v>3760</v>
      </c>
      <c r="B3762" s="5" t="s">
        <v>7607</v>
      </c>
      <c r="C3762" s="5" t="s">
        <v>7608</v>
      </c>
      <c r="D3762" s="6">
        <v>5000</v>
      </c>
      <c r="E3762" s="7">
        <v>5050.7700000000004</v>
      </c>
      <c r="F3762" t="s">
        <v>16</v>
      </c>
      <c r="G3762" t="s">
        <v>17</v>
      </c>
      <c r="H3762" t="s">
        <v>18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5931</v>
      </c>
      <c r="O3762" s="10" t="s">
        <v>8332</v>
      </c>
      <c r="P3762" t="s">
        <v>8374</v>
      </c>
    </row>
    <row r="3763" spans="1:16" ht="58" hidden="1" x14ac:dyDescent="0.35">
      <c r="A3763">
        <v>3761</v>
      </c>
      <c r="B3763" s="5" t="s">
        <v>7609</v>
      </c>
      <c r="C3763" s="5" t="s">
        <v>7610</v>
      </c>
      <c r="D3763" s="6">
        <v>500</v>
      </c>
      <c r="E3763" s="7">
        <v>500</v>
      </c>
      <c r="F3763" t="s">
        <v>16</v>
      </c>
      <c r="G3763" t="s">
        <v>24</v>
      </c>
      <c r="H3763" t="s">
        <v>25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5931</v>
      </c>
      <c r="O3763" s="10" t="s">
        <v>8332</v>
      </c>
      <c r="P3763" t="s">
        <v>8374</v>
      </c>
    </row>
    <row r="3764" spans="1:16" ht="43.5" hidden="1" x14ac:dyDescent="0.35">
      <c r="A3764">
        <v>3762</v>
      </c>
      <c r="B3764" s="5" t="s">
        <v>7611</v>
      </c>
      <c r="C3764" s="5" t="s">
        <v>7612</v>
      </c>
      <c r="D3764" s="6">
        <v>1250</v>
      </c>
      <c r="E3764" s="7">
        <v>1328</v>
      </c>
      <c r="F3764" t="s">
        <v>16</v>
      </c>
      <c r="G3764" t="s">
        <v>24</v>
      </c>
      <c r="H3764" t="s">
        <v>25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5931</v>
      </c>
      <c r="O3764" s="10" t="s">
        <v>8332</v>
      </c>
      <c r="P3764" t="s">
        <v>8374</v>
      </c>
    </row>
    <row r="3765" spans="1:16" ht="29" hidden="1" x14ac:dyDescent="0.35">
      <c r="A3765">
        <v>3763</v>
      </c>
      <c r="B3765" s="5" t="s">
        <v>7613</v>
      </c>
      <c r="C3765" s="5" t="s">
        <v>7614</v>
      </c>
      <c r="D3765" s="6">
        <v>5000</v>
      </c>
      <c r="E3765" s="7">
        <v>5000</v>
      </c>
      <c r="F3765" t="s">
        <v>16</v>
      </c>
      <c r="G3765" t="s">
        <v>17</v>
      </c>
      <c r="H3765" t="s">
        <v>18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5931</v>
      </c>
      <c r="O3765" s="10" t="s">
        <v>8332</v>
      </c>
      <c r="P3765" t="s">
        <v>8374</v>
      </c>
    </row>
    <row r="3766" spans="1:16" ht="43.5" hidden="1" x14ac:dyDescent="0.35">
      <c r="A3766">
        <v>3764</v>
      </c>
      <c r="B3766" s="5" t="s">
        <v>7615</v>
      </c>
      <c r="C3766" s="5" t="s">
        <v>7616</v>
      </c>
      <c r="D3766" s="6">
        <v>1500</v>
      </c>
      <c r="E3766" s="7">
        <v>1500</v>
      </c>
      <c r="F3766" t="s">
        <v>16</v>
      </c>
      <c r="G3766" t="s">
        <v>17</v>
      </c>
      <c r="H3766" t="s">
        <v>18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5931</v>
      </c>
      <c r="O3766" s="10" t="s">
        <v>8332</v>
      </c>
      <c r="P3766" t="s">
        <v>8374</v>
      </c>
    </row>
    <row r="3767" spans="1:16" ht="43.5" hidden="1" x14ac:dyDescent="0.35">
      <c r="A3767">
        <v>3765</v>
      </c>
      <c r="B3767" s="5" t="s">
        <v>7617</v>
      </c>
      <c r="C3767" s="5" t="s">
        <v>7618</v>
      </c>
      <c r="D3767" s="6">
        <v>7000</v>
      </c>
      <c r="E3767" s="7">
        <v>7942</v>
      </c>
      <c r="F3767" t="s">
        <v>16</v>
      </c>
      <c r="G3767" t="s">
        <v>17</v>
      </c>
      <c r="H3767" t="s">
        <v>18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5931</v>
      </c>
      <c r="O3767" s="10" t="s">
        <v>8332</v>
      </c>
      <c r="P3767" t="s">
        <v>8374</v>
      </c>
    </row>
    <row r="3768" spans="1:16" ht="43.5" hidden="1" x14ac:dyDescent="0.35">
      <c r="A3768">
        <v>3766</v>
      </c>
      <c r="B3768" s="5" t="s">
        <v>7619</v>
      </c>
      <c r="C3768" s="5" t="s">
        <v>7620</v>
      </c>
      <c r="D3768" s="6">
        <v>10000</v>
      </c>
      <c r="E3768" s="7">
        <v>10265.01</v>
      </c>
      <c r="F3768" t="s">
        <v>16</v>
      </c>
      <c r="G3768" t="s">
        <v>17</v>
      </c>
      <c r="H3768" t="s">
        <v>18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5931</v>
      </c>
      <c r="O3768" s="10" t="s">
        <v>8332</v>
      </c>
      <c r="P3768" t="s">
        <v>8374</v>
      </c>
    </row>
    <row r="3769" spans="1:16" ht="43.5" hidden="1" x14ac:dyDescent="0.35">
      <c r="A3769">
        <v>3767</v>
      </c>
      <c r="B3769" s="5" t="s">
        <v>7621</v>
      </c>
      <c r="C3769" s="5" t="s">
        <v>7622</v>
      </c>
      <c r="D3769" s="6">
        <v>2000</v>
      </c>
      <c r="E3769" s="7">
        <v>2335</v>
      </c>
      <c r="F3769" t="s">
        <v>16</v>
      </c>
      <c r="G3769" t="s">
        <v>17</v>
      </c>
      <c r="H3769" t="s">
        <v>18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5931</v>
      </c>
      <c r="O3769" s="10" t="s">
        <v>8332</v>
      </c>
      <c r="P3769" t="s">
        <v>8374</v>
      </c>
    </row>
    <row r="3770" spans="1:16" ht="43.5" hidden="1" x14ac:dyDescent="0.35">
      <c r="A3770">
        <v>3768</v>
      </c>
      <c r="B3770" s="5" t="s">
        <v>7623</v>
      </c>
      <c r="C3770" s="5" t="s">
        <v>7624</v>
      </c>
      <c r="D3770" s="6">
        <v>4000</v>
      </c>
      <c r="E3770" s="7">
        <v>4306.1099999999997</v>
      </c>
      <c r="F3770" t="s">
        <v>16</v>
      </c>
      <c r="G3770" t="s">
        <v>17</v>
      </c>
      <c r="H3770" t="s">
        <v>18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5931</v>
      </c>
      <c r="O3770" s="10" t="s">
        <v>8332</v>
      </c>
      <c r="P3770" t="s">
        <v>8374</v>
      </c>
    </row>
    <row r="3771" spans="1:16" ht="43.5" hidden="1" x14ac:dyDescent="0.35">
      <c r="A3771">
        <v>3769</v>
      </c>
      <c r="B3771" s="5" t="s">
        <v>7625</v>
      </c>
      <c r="C3771" s="5" t="s">
        <v>7626</v>
      </c>
      <c r="D3771" s="6">
        <v>1100</v>
      </c>
      <c r="E3771" s="7">
        <v>1100</v>
      </c>
      <c r="F3771" t="s">
        <v>16</v>
      </c>
      <c r="G3771" t="s">
        <v>17</v>
      </c>
      <c r="H3771" t="s">
        <v>18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5931</v>
      </c>
      <c r="O3771" s="10" t="s">
        <v>8332</v>
      </c>
      <c r="P3771" t="s">
        <v>8374</v>
      </c>
    </row>
    <row r="3772" spans="1:16" ht="43.5" hidden="1" x14ac:dyDescent="0.35">
      <c r="A3772">
        <v>3770</v>
      </c>
      <c r="B3772" s="5" t="s">
        <v>7627</v>
      </c>
      <c r="C3772" s="5" t="s">
        <v>7628</v>
      </c>
      <c r="D3772" s="6">
        <v>2000</v>
      </c>
      <c r="E3772" s="7">
        <v>2000</v>
      </c>
      <c r="F3772" t="s">
        <v>16</v>
      </c>
      <c r="G3772" t="s">
        <v>24</v>
      </c>
      <c r="H3772" t="s">
        <v>25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5931</v>
      </c>
      <c r="O3772" s="10" t="s">
        <v>8332</v>
      </c>
      <c r="P3772" t="s">
        <v>8374</v>
      </c>
    </row>
    <row r="3773" spans="1:16" ht="29" hidden="1" x14ac:dyDescent="0.35">
      <c r="A3773">
        <v>3771</v>
      </c>
      <c r="B3773" s="5" t="s">
        <v>7629</v>
      </c>
      <c r="C3773" s="5" t="s">
        <v>7630</v>
      </c>
      <c r="D3773" s="6">
        <v>1000</v>
      </c>
      <c r="E3773" s="7">
        <v>1460</v>
      </c>
      <c r="F3773" t="s">
        <v>16</v>
      </c>
      <c r="G3773" t="s">
        <v>17</v>
      </c>
      <c r="H3773" t="s">
        <v>18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5931</v>
      </c>
      <c r="O3773" s="10" t="s">
        <v>8332</v>
      </c>
      <c r="P3773" t="s">
        <v>8374</v>
      </c>
    </row>
    <row r="3774" spans="1:16" ht="43.5" hidden="1" x14ac:dyDescent="0.35">
      <c r="A3774">
        <v>3772</v>
      </c>
      <c r="B3774" s="5" t="s">
        <v>7631</v>
      </c>
      <c r="C3774" s="5" t="s">
        <v>7632</v>
      </c>
      <c r="D3774" s="6">
        <v>5000</v>
      </c>
      <c r="E3774" s="7">
        <v>5510</v>
      </c>
      <c r="F3774" t="s">
        <v>16</v>
      </c>
      <c r="G3774" t="s">
        <v>17</v>
      </c>
      <c r="H3774" t="s">
        <v>18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5931</v>
      </c>
      <c r="O3774" s="10" t="s">
        <v>8332</v>
      </c>
      <c r="P3774" t="s">
        <v>8374</v>
      </c>
    </row>
    <row r="3775" spans="1:16" ht="29" hidden="1" x14ac:dyDescent="0.35">
      <c r="A3775">
        <v>3773</v>
      </c>
      <c r="B3775" s="5" t="s">
        <v>7633</v>
      </c>
      <c r="C3775" s="5" t="s">
        <v>7634</v>
      </c>
      <c r="D3775" s="6">
        <v>5000</v>
      </c>
      <c r="E3775" s="7">
        <v>5410</v>
      </c>
      <c r="F3775" t="s">
        <v>16</v>
      </c>
      <c r="G3775" t="s">
        <v>17</v>
      </c>
      <c r="H3775" t="s">
        <v>18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5931</v>
      </c>
      <c r="O3775" s="10" t="s">
        <v>8332</v>
      </c>
      <c r="P3775" t="s">
        <v>8374</v>
      </c>
    </row>
    <row r="3776" spans="1:16" ht="58" hidden="1" x14ac:dyDescent="0.35">
      <c r="A3776">
        <v>3774</v>
      </c>
      <c r="B3776" s="5" t="s">
        <v>7635</v>
      </c>
      <c r="C3776" s="5" t="s">
        <v>7636</v>
      </c>
      <c r="D3776" s="6">
        <v>2500</v>
      </c>
      <c r="E3776" s="7">
        <v>2500</v>
      </c>
      <c r="F3776" t="s">
        <v>16</v>
      </c>
      <c r="G3776" t="s">
        <v>159</v>
      </c>
      <c r="H3776" t="s">
        <v>160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5931</v>
      </c>
      <c r="O3776" s="10" t="s">
        <v>8332</v>
      </c>
      <c r="P3776" t="s">
        <v>8374</v>
      </c>
    </row>
    <row r="3777" spans="1:16" ht="43.5" hidden="1" x14ac:dyDescent="0.35">
      <c r="A3777">
        <v>3775</v>
      </c>
      <c r="B3777" s="5" t="s">
        <v>7637</v>
      </c>
      <c r="C3777" s="5" t="s">
        <v>7638</v>
      </c>
      <c r="D3777" s="6">
        <v>2000</v>
      </c>
      <c r="E3777" s="7">
        <v>2005</v>
      </c>
      <c r="F3777" t="s">
        <v>16</v>
      </c>
      <c r="G3777" t="s">
        <v>17</v>
      </c>
      <c r="H3777" t="s">
        <v>18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5931</v>
      </c>
      <c r="O3777" s="10" t="s">
        <v>8332</v>
      </c>
      <c r="P3777" t="s">
        <v>8374</v>
      </c>
    </row>
    <row r="3778" spans="1:16" ht="58" hidden="1" x14ac:dyDescent="0.35">
      <c r="A3778">
        <v>3776</v>
      </c>
      <c r="B3778" s="5" t="s">
        <v>7639</v>
      </c>
      <c r="C3778" s="5" t="s">
        <v>7640</v>
      </c>
      <c r="D3778" s="6">
        <v>8000</v>
      </c>
      <c r="E3778" s="7">
        <v>8537</v>
      </c>
      <c r="F3778" t="s">
        <v>16</v>
      </c>
      <c r="G3778" t="s">
        <v>17</v>
      </c>
      <c r="H3778" t="s">
        <v>18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5931</v>
      </c>
      <c r="O3778" s="10" t="s">
        <v>8332</v>
      </c>
      <c r="P3778" t="s">
        <v>8374</v>
      </c>
    </row>
    <row r="3779" spans="1:16" ht="43.5" hidden="1" x14ac:dyDescent="0.35">
      <c r="A3779">
        <v>3777</v>
      </c>
      <c r="B3779" s="5" t="s">
        <v>7641</v>
      </c>
      <c r="C3779" s="5" t="s">
        <v>7642</v>
      </c>
      <c r="D3779" s="6">
        <v>2000</v>
      </c>
      <c r="E3779" s="7">
        <v>2864</v>
      </c>
      <c r="F3779" t="s">
        <v>16</v>
      </c>
      <c r="G3779" t="s">
        <v>17</v>
      </c>
      <c r="H3779" t="s">
        <v>18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5931</v>
      </c>
      <c r="O3779" s="10" t="s">
        <v>8332</v>
      </c>
      <c r="P3779" t="s">
        <v>8374</v>
      </c>
    </row>
    <row r="3780" spans="1:16" ht="29" hidden="1" x14ac:dyDescent="0.35">
      <c r="A3780">
        <v>3778</v>
      </c>
      <c r="B3780" s="5" t="s">
        <v>7643</v>
      </c>
      <c r="C3780" s="5" t="s">
        <v>7644</v>
      </c>
      <c r="D3780" s="6">
        <v>2400</v>
      </c>
      <c r="E3780" s="7">
        <v>2521</v>
      </c>
      <c r="F3780" t="s">
        <v>16</v>
      </c>
      <c r="G3780" t="s">
        <v>17</v>
      </c>
      <c r="H3780" t="s">
        <v>18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5931</v>
      </c>
      <c r="O3780" s="10" t="s">
        <v>8332</v>
      </c>
      <c r="P3780" t="s">
        <v>8374</v>
      </c>
    </row>
    <row r="3781" spans="1:16" ht="29" hidden="1" x14ac:dyDescent="0.35">
      <c r="A3781">
        <v>3779</v>
      </c>
      <c r="B3781" s="5" t="s">
        <v>7645</v>
      </c>
      <c r="C3781" s="5" t="s">
        <v>7646</v>
      </c>
      <c r="D3781" s="6">
        <v>15000</v>
      </c>
      <c r="E3781" s="7">
        <v>15597</v>
      </c>
      <c r="F3781" t="s">
        <v>16</v>
      </c>
      <c r="G3781" t="s">
        <v>17</v>
      </c>
      <c r="H3781" t="s">
        <v>18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5931</v>
      </c>
      <c r="O3781" s="10" t="s">
        <v>8332</v>
      </c>
      <c r="P3781" t="s">
        <v>8374</v>
      </c>
    </row>
    <row r="3782" spans="1:16" ht="43.5" hidden="1" x14ac:dyDescent="0.35">
      <c r="A3782">
        <v>3780</v>
      </c>
      <c r="B3782" s="5" t="s">
        <v>7647</v>
      </c>
      <c r="C3782" s="5" t="s">
        <v>7648</v>
      </c>
      <c r="D3782" s="6">
        <v>2500</v>
      </c>
      <c r="E3782" s="7">
        <v>3000</v>
      </c>
      <c r="F3782" t="s">
        <v>16</v>
      </c>
      <c r="G3782" t="s">
        <v>17</v>
      </c>
      <c r="H3782" t="s">
        <v>18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5931</v>
      </c>
      <c r="O3782" s="10" t="s">
        <v>8332</v>
      </c>
      <c r="P3782" t="s">
        <v>8374</v>
      </c>
    </row>
    <row r="3783" spans="1:16" ht="58" hidden="1" x14ac:dyDescent="0.35">
      <c r="A3783">
        <v>3781</v>
      </c>
      <c r="B3783" s="5" t="s">
        <v>7649</v>
      </c>
      <c r="C3783" s="5" t="s">
        <v>7650</v>
      </c>
      <c r="D3783" s="6">
        <v>4500</v>
      </c>
      <c r="E3783" s="7">
        <v>4935</v>
      </c>
      <c r="F3783" t="s">
        <v>16</v>
      </c>
      <c r="G3783" t="s">
        <v>17</v>
      </c>
      <c r="H3783" t="s">
        <v>18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5931</v>
      </c>
      <c r="O3783" s="10" t="s">
        <v>8332</v>
      </c>
      <c r="P3783" t="s">
        <v>8374</v>
      </c>
    </row>
    <row r="3784" spans="1:16" ht="43.5" hidden="1" x14ac:dyDescent="0.35">
      <c r="A3784">
        <v>3782</v>
      </c>
      <c r="B3784" s="5" t="s">
        <v>7651</v>
      </c>
      <c r="C3784" s="5" t="s">
        <v>7652</v>
      </c>
      <c r="D3784" s="6">
        <v>2000</v>
      </c>
      <c r="E3784" s="7">
        <v>2035</v>
      </c>
      <c r="F3784" t="s">
        <v>16</v>
      </c>
      <c r="G3784" t="s">
        <v>24</v>
      </c>
      <c r="H3784" t="s">
        <v>25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5931</v>
      </c>
      <c r="O3784" s="10" t="s">
        <v>8332</v>
      </c>
      <c r="P3784" t="s">
        <v>8374</v>
      </c>
    </row>
    <row r="3785" spans="1:16" ht="43.5" hidden="1" x14ac:dyDescent="0.35">
      <c r="A3785">
        <v>3783</v>
      </c>
      <c r="B3785" s="5" t="s">
        <v>7653</v>
      </c>
      <c r="C3785" s="5" t="s">
        <v>7654</v>
      </c>
      <c r="D3785" s="6">
        <v>1200</v>
      </c>
      <c r="E3785" s="7">
        <v>1547</v>
      </c>
      <c r="F3785" t="s">
        <v>16</v>
      </c>
      <c r="G3785" t="s">
        <v>17</v>
      </c>
      <c r="H3785" t="s">
        <v>18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5931</v>
      </c>
      <c r="O3785" s="10" t="s">
        <v>8332</v>
      </c>
      <c r="P3785" t="s">
        <v>8374</v>
      </c>
    </row>
    <row r="3786" spans="1:16" ht="43.5" hidden="1" x14ac:dyDescent="0.35">
      <c r="A3786">
        <v>3784</v>
      </c>
      <c r="B3786" s="5" t="s">
        <v>7655</v>
      </c>
      <c r="C3786" s="5" t="s">
        <v>7656</v>
      </c>
      <c r="D3786" s="6">
        <v>1000</v>
      </c>
      <c r="E3786" s="7">
        <v>1150</v>
      </c>
      <c r="F3786" t="s">
        <v>16</v>
      </c>
      <c r="G3786" t="s">
        <v>159</v>
      </c>
      <c r="H3786" t="s">
        <v>160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5931</v>
      </c>
      <c r="O3786" s="10" t="s">
        <v>8332</v>
      </c>
      <c r="P3786" t="s">
        <v>8374</v>
      </c>
    </row>
    <row r="3787" spans="1:16" ht="43.5" hidden="1" x14ac:dyDescent="0.35">
      <c r="A3787">
        <v>3785</v>
      </c>
      <c r="B3787" s="5" t="s">
        <v>7657</v>
      </c>
      <c r="C3787" s="5" t="s">
        <v>7658</v>
      </c>
      <c r="D3787" s="6">
        <v>2000</v>
      </c>
      <c r="E3787" s="7">
        <v>3015</v>
      </c>
      <c r="F3787" t="s">
        <v>16</v>
      </c>
      <c r="G3787" t="s">
        <v>24</v>
      </c>
      <c r="H3787" t="s">
        <v>25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5931</v>
      </c>
      <c r="O3787" s="10" t="s">
        <v>8332</v>
      </c>
      <c r="P3787" t="s">
        <v>8374</v>
      </c>
    </row>
    <row r="3788" spans="1:16" ht="43.5" hidden="1" x14ac:dyDescent="0.35">
      <c r="A3788">
        <v>3786</v>
      </c>
      <c r="B3788" s="5" t="s">
        <v>7659</v>
      </c>
      <c r="C3788" s="5" t="s">
        <v>7660</v>
      </c>
      <c r="D3788" s="6">
        <v>6000</v>
      </c>
      <c r="E3788" s="7">
        <v>6658</v>
      </c>
      <c r="F3788" t="s">
        <v>16</v>
      </c>
      <c r="G3788" t="s">
        <v>17</v>
      </c>
      <c r="H3788" t="s">
        <v>18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5931</v>
      </c>
      <c r="O3788" s="10" t="s">
        <v>8332</v>
      </c>
      <c r="P3788" t="s">
        <v>8374</v>
      </c>
    </row>
    <row r="3789" spans="1:16" ht="43.5" hidden="1" x14ac:dyDescent="0.35">
      <c r="A3789">
        <v>3787</v>
      </c>
      <c r="B3789" s="5" t="s">
        <v>7661</v>
      </c>
      <c r="C3789" s="5" t="s">
        <v>7662</v>
      </c>
      <c r="D3789" s="6">
        <v>350</v>
      </c>
      <c r="E3789" s="7">
        <v>351</v>
      </c>
      <c r="F3789" t="s">
        <v>16</v>
      </c>
      <c r="G3789" t="s">
        <v>17</v>
      </c>
      <c r="H3789" t="s">
        <v>18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5931</v>
      </c>
      <c r="O3789" s="10" t="s">
        <v>8332</v>
      </c>
      <c r="P3789" t="s">
        <v>8374</v>
      </c>
    </row>
    <row r="3790" spans="1:16" ht="72.5" hidden="1" x14ac:dyDescent="0.35">
      <c r="A3790">
        <v>3788</v>
      </c>
      <c r="B3790" s="5" t="s">
        <v>7663</v>
      </c>
      <c r="C3790" s="5" t="s">
        <v>7664</v>
      </c>
      <c r="D3790" s="6">
        <v>75000</v>
      </c>
      <c r="E3790" s="7">
        <v>500</v>
      </c>
      <c r="F3790" t="s">
        <v>357</v>
      </c>
      <c r="G3790" t="s">
        <v>17</v>
      </c>
      <c r="H3790" t="s">
        <v>18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5931</v>
      </c>
      <c r="O3790" s="10" t="s">
        <v>8332</v>
      </c>
      <c r="P3790" t="s">
        <v>8374</v>
      </c>
    </row>
    <row r="3791" spans="1:16" ht="43.5" hidden="1" x14ac:dyDescent="0.35">
      <c r="A3791">
        <v>3789</v>
      </c>
      <c r="B3791" s="5" t="s">
        <v>7665</v>
      </c>
      <c r="C3791" s="5" t="s">
        <v>7666</v>
      </c>
      <c r="D3791" s="6">
        <v>3550</v>
      </c>
      <c r="E3791" s="7">
        <v>116</v>
      </c>
      <c r="F3791" t="s">
        <v>357</v>
      </c>
      <c r="G3791" t="s">
        <v>24</v>
      </c>
      <c r="H3791" t="s">
        <v>25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5931</v>
      </c>
      <c r="O3791" s="10" t="s">
        <v>8332</v>
      </c>
      <c r="P3791" t="s">
        <v>8374</v>
      </c>
    </row>
    <row r="3792" spans="1:16" ht="43.5" hidden="1" x14ac:dyDescent="0.35">
      <c r="A3792">
        <v>3790</v>
      </c>
      <c r="B3792" s="5" t="s">
        <v>7667</v>
      </c>
      <c r="C3792" s="5" t="s">
        <v>7668</v>
      </c>
      <c r="D3792" s="6">
        <v>15000</v>
      </c>
      <c r="E3792" s="7">
        <v>0</v>
      </c>
      <c r="F3792" t="s">
        <v>357</v>
      </c>
      <c r="G3792" t="s">
        <v>17</v>
      </c>
      <c r="H3792" t="s">
        <v>18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5931</v>
      </c>
      <c r="O3792" s="10" t="s">
        <v>8332</v>
      </c>
      <c r="P3792" t="s">
        <v>8374</v>
      </c>
    </row>
    <row r="3793" spans="1:16" ht="29" hidden="1" x14ac:dyDescent="0.35">
      <c r="A3793">
        <v>3791</v>
      </c>
      <c r="B3793" s="5" t="s">
        <v>7669</v>
      </c>
      <c r="C3793" s="5" t="s">
        <v>7670</v>
      </c>
      <c r="D3793" s="6">
        <v>1500</v>
      </c>
      <c r="E3793" s="7">
        <v>0</v>
      </c>
      <c r="F3793" t="s">
        <v>357</v>
      </c>
      <c r="G3793" t="s">
        <v>17</v>
      </c>
      <c r="H3793" t="s">
        <v>18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5931</v>
      </c>
      <c r="O3793" s="10" t="s">
        <v>8332</v>
      </c>
      <c r="P3793" t="s">
        <v>8374</v>
      </c>
    </row>
    <row r="3794" spans="1:16" ht="29" hidden="1" x14ac:dyDescent="0.35">
      <c r="A3794">
        <v>3792</v>
      </c>
      <c r="B3794" s="5" t="s">
        <v>7671</v>
      </c>
      <c r="C3794" s="5" t="s">
        <v>7672</v>
      </c>
      <c r="D3794" s="6">
        <v>12500</v>
      </c>
      <c r="E3794" s="7">
        <v>35</v>
      </c>
      <c r="F3794" t="s">
        <v>357</v>
      </c>
      <c r="G3794" t="s">
        <v>17</v>
      </c>
      <c r="H3794" t="s">
        <v>18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5931</v>
      </c>
      <c r="O3794" s="10" t="s">
        <v>8332</v>
      </c>
      <c r="P3794" t="s">
        <v>8374</v>
      </c>
    </row>
    <row r="3795" spans="1:16" ht="43.5" hidden="1" x14ac:dyDescent="0.35">
      <c r="A3795">
        <v>3793</v>
      </c>
      <c r="B3795" s="5" t="s">
        <v>7673</v>
      </c>
      <c r="C3795" s="5" t="s">
        <v>7674</v>
      </c>
      <c r="D3795" s="6">
        <v>7000</v>
      </c>
      <c r="E3795" s="7">
        <v>4176</v>
      </c>
      <c r="F3795" t="s">
        <v>357</v>
      </c>
      <c r="G3795" t="s">
        <v>17</v>
      </c>
      <c r="H3795" t="s">
        <v>18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5931</v>
      </c>
      <c r="O3795" s="10" t="s">
        <v>8332</v>
      </c>
      <c r="P3795" t="s">
        <v>8374</v>
      </c>
    </row>
    <row r="3796" spans="1:16" ht="58" hidden="1" x14ac:dyDescent="0.35">
      <c r="A3796">
        <v>3794</v>
      </c>
      <c r="B3796" s="5" t="s">
        <v>7675</v>
      </c>
      <c r="C3796" s="5" t="s">
        <v>7676</v>
      </c>
      <c r="D3796" s="6">
        <v>5000</v>
      </c>
      <c r="E3796" s="7">
        <v>50</v>
      </c>
      <c r="F3796" t="s">
        <v>357</v>
      </c>
      <c r="G3796" t="s">
        <v>24</v>
      </c>
      <c r="H3796" t="s">
        <v>25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5931</v>
      </c>
      <c r="O3796" s="10" t="s">
        <v>8332</v>
      </c>
      <c r="P3796" t="s">
        <v>8374</v>
      </c>
    </row>
    <row r="3797" spans="1:16" ht="43.5" hidden="1" x14ac:dyDescent="0.35">
      <c r="A3797">
        <v>3795</v>
      </c>
      <c r="B3797" s="5" t="s">
        <v>7677</v>
      </c>
      <c r="C3797" s="5" t="s">
        <v>7678</v>
      </c>
      <c r="D3797" s="6">
        <v>600</v>
      </c>
      <c r="E3797" s="7">
        <v>10</v>
      </c>
      <c r="F3797" t="s">
        <v>357</v>
      </c>
      <c r="G3797" t="s">
        <v>24</v>
      </c>
      <c r="H3797" t="s">
        <v>25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5931</v>
      </c>
      <c r="O3797" s="10" t="s">
        <v>8332</v>
      </c>
      <c r="P3797" t="s">
        <v>8374</v>
      </c>
    </row>
    <row r="3798" spans="1:16" ht="43.5" hidden="1" x14ac:dyDescent="0.35">
      <c r="A3798">
        <v>3796</v>
      </c>
      <c r="B3798" s="5" t="s">
        <v>7679</v>
      </c>
      <c r="C3798" s="5" t="s">
        <v>7680</v>
      </c>
      <c r="D3798" s="6">
        <v>22500</v>
      </c>
      <c r="E3798" s="7">
        <v>1</v>
      </c>
      <c r="F3798" t="s">
        <v>357</v>
      </c>
      <c r="G3798" t="s">
        <v>17</v>
      </c>
      <c r="H3798" t="s">
        <v>18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5931</v>
      </c>
      <c r="O3798" s="10" t="s">
        <v>8332</v>
      </c>
      <c r="P3798" t="s">
        <v>8374</v>
      </c>
    </row>
    <row r="3799" spans="1:16" ht="58" hidden="1" x14ac:dyDescent="0.35">
      <c r="A3799">
        <v>3797</v>
      </c>
      <c r="B3799" s="5" t="s">
        <v>7681</v>
      </c>
      <c r="C3799" s="5" t="s">
        <v>7682</v>
      </c>
      <c r="D3799" s="6">
        <v>6000</v>
      </c>
      <c r="E3799" s="7">
        <v>5380</v>
      </c>
      <c r="F3799" t="s">
        <v>357</v>
      </c>
      <c r="G3799" t="s">
        <v>17</v>
      </c>
      <c r="H3799" t="s">
        <v>18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5931</v>
      </c>
      <c r="O3799" s="10" t="s">
        <v>8332</v>
      </c>
      <c r="P3799" t="s">
        <v>8374</v>
      </c>
    </row>
    <row r="3800" spans="1:16" ht="43.5" hidden="1" x14ac:dyDescent="0.35">
      <c r="A3800">
        <v>3798</v>
      </c>
      <c r="B3800" s="5" t="s">
        <v>7683</v>
      </c>
      <c r="C3800" s="5" t="s">
        <v>7684</v>
      </c>
      <c r="D3800" s="6">
        <v>70000</v>
      </c>
      <c r="E3800" s="7">
        <v>1025</v>
      </c>
      <c r="F3800" t="s">
        <v>357</v>
      </c>
      <c r="G3800" t="s">
        <v>17</v>
      </c>
      <c r="H3800" t="s">
        <v>18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5931</v>
      </c>
      <c r="O3800" s="10" t="s">
        <v>8332</v>
      </c>
      <c r="P3800" t="s">
        <v>8374</v>
      </c>
    </row>
    <row r="3801" spans="1:16" ht="43.5" hidden="1" x14ac:dyDescent="0.35">
      <c r="A3801">
        <v>3799</v>
      </c>
      <c r="B3801" s="5" t="s">
        <v>7685</v>
      </c>
      <c r="C3801" s="5" t="s">
        <v>7686</v>
      </c>
      <c r="D3801" s="6">
        <v>10000</v>
      </c>
      <c r="E3801" s="7">
        <v>402</v>
      </c>
      <c r="F3801" t="s">
        <v>357</v>
      </c>
      <c r="G3801" t="s">
        <v>17</v>
      </c>
      <c r="H3801" t="s">
        <v>18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5931</v>
      </c>
      <c r="O3801" s="10" t="s">
        <v>8332</v>
      </c>
      <c r="P3801" t="s">
        <v>8374</v>
      </c>
    </row>
    <row r="3802" spans="1:16" ht="43.5" hidden="1" x14ac:dyDescent="0.35">
      <c r="A3802">
        <v>3800</v>
      </c>
      <c r="B3802" s="5" t="s">
        <v>7687</v>
      </c>
      <c r="C3802" s="5" t="s">
        <v>7688</v>
      </c>
      <c r="D3802" s="6">
        <v>22000</v>
      </c>
      <c r="E3802" s="7">
        <v>881</v>
      </c>
      <c r="F3802" t="s">
        <v>357</v>
      </c>
      <c r="G3802" t="s">
        <v>17</v>
      </c>
      <c r="H3802" t="s">
        <v>18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5931</v>
      </c>
      <c r="O3802" s="10" t="s">
        <v>8332</v>
      </c>
      <c r="P3802" t="s">
        <v>8374</v>
      </c>
    </row>
    <row r="3803" spans="1:16" ht="43.5" hidden="1" x14ac:dyDescent="0.35">
      <c r="A3803">
        <v>3801</v>
      </c>
      <c r="B3803" s="5" t="s">
        <v>7689</v>
      </c>
      <c r="C3803" s="5" t="s">
        <v>7690</v>
      </c>
      <c r="D3803" s="6">
        <v>5000</v>
      </c>
      <c r="E3803" s="7">
        <v>426</v>
      </c>
      <c r="F3803" t="s">
        <v>357</v>
      </c>
      <c r="G3803" t="s">
        <v>17</v>
      </c>
      <c r="H3803" t="s">
        <v>18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5931</v>
      </c>
      <c r="O3803" s="10" t="s">
        <v>8332</v>
      </c>
      <c r="P3803" t="s">
        <v>8374</v>
      </c>
    </row>
    <row r="3804" spans="1:16" ht="43.5" hidden="1" x14ac:dyDescent="0.35">
      <c r="A3804">
        <v>3802</v>
      </c>
      <c r="B3804" s="5" t="s">
        <v>7691</v>
      </c>
      <c r="C3804" s="5" t="s">
        <v>7692</v>
      </c>
      <c r="D3804" s="6">
        <v>3000</v>
      </c>
      <c r="E3804" s="7">
        <v>0</v>
      </c>
      <c r="F3804" t="s">
        <v>357</v>
      </c>
      <c r="G3804" t="s">
        <v>17</v>
      </c>
      <c r="H3804" t="s">
        <v>18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5931</v>
      </c>
      <c r="O3804" s="10" t="s">
        <v>8332</v>
      </c>
      <c r="P3804" t="s">
        <v>8374</v>
      </c>
    </row>
    <row r="3805" spans="1:16" ht="29" hidden="1" x14ac:dyDescent="0.35">
      <c r="A3805">
        <v>3803</v>
      </c>
      <c r="B3805" s="5" t="s">
        <v>7693</v>
      </c>
      <c r="C3805" s="5" t="s">
        <v>7694</v>
      </c>
      <c r="D3805" s="6">
        <v>12000</v>
      </c>
      <c r="E3805" s="7">
        <v>2358</v>
      </c>
      <c r="F3805" t="s">
        <v>357</v>
      </c>
      <c r="G3805" t="s">
        <v>17</v>
      </c>
      <c r="H3805" t="s">
        <v>18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5931</v>
      </c>
      <c r="O3805" s="10" t="s">
        <v>8332</v>
      </c>
      <c r="P3805" t="s">
        <v>8374</v>
      </c>
    </row>
    <row r="3806" spans="1:16" ht="43.5" hidden="1" x14ac:dyDescent="0.35">
      <c r="A3806">
        <v>3804</v>
      </c>
      <c r="B3806" s="5" t="s">
        <v>7695</v>
      </c>
      <c r="C3806" s="5" t="s">
        <v>7696</v>
      </c>
      <c r="D3806" s="6">
        <v>8000</v>
      </c>
      <c r="E3806" s="7">
        <v>0</v>
      </c>
      <c r="F3806" t="s">
        <v>357</v>
      </c>
      <c r="G3806" t="s">
        <v>17</v>
      </c>
      <c r="H3806" t="s">
        <v>18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5931</v>
      </c>
      <c r="O3806" s="10" t="s">
        <v>8332</v>
      </c>
      <c r="P3806" t="s">
        <v>8374</v>
      </c>
    </row>
    <row r="3807" spans="1:16" ht="43.5" hidden="1" x14ac:dyDescent="0.35">
      <c r="A3807">
        <v>3805</v>
      </c>
      <c r="B3807" s="5" t="s">
        <v>7697</v>
      </c>
      <c r="C3807" s="5" t="s">
        <v>7698</v>
      </c>
      <c r="D3807" s="6">
        <v>150000</v>
      </c>
      <c r="E3807" s="7">
        <v>3</v>
      </c>
      <c r="F3807" t="s">
        <v>357</v>
      </c>
      <c r="G3807" t="s">
        <v>17</v>
      </c>
      <c r="H3807" t="s">
        <v>18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5931</v>
      </c>
      <c r="O3807" s="10" t="s">
        <v>8332</v>
      </c>
      <c r="P3807" t="s">
        <v>8374</v>
      </c>
    </row>
    <row r="3808" spans="1:16" ht="58" hidden="1" x14ac:dyDescent="0.35">
      <c r="A3808">
        <v>3806</v>
      </c>
      <c r="B3808" s="5" t="s">
        <v>7699</v>
      </c>
      <c r="C3808" s="5" t="s">
        <v>7700</v>
      </c>
      <c r="D3808" s="6">
        <v>7500</v>
      </c>
      <c r="E3808" s="7">
        <v>5</v>
      </c>
      <c r="F3808" t="s">
        <v>357</v>
      </c>
      <c r="G3808" t="s">
        <v>50</v>
      </c>
      <c r="H3808" t="s">
        <v>51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5931</v>
      </c>
      <c r="O3808" s="10" t="s">
        <v>8332</v>
      </c>
      <c r="P3808" t="s">
        <v>8374</v>
      </c>
    </row>
    <row r="3809" spans="1:16" ht="43.5" hidden="1" x14ac:dyDescent="0.35">
      <c r="A3809">
        <v>3807</v>
      </c>
      <c r="B3809" s="5" t="s">
        <v>7701</v>
      </c>
      <c r="C3809" s="5" t="s">
        <v>7702</v>
      </c>
      <c r="D3809" s="6">
        <v>1500</v>
      </c>
      <c r="E3809" s="7">
        <v>455</v>
      </c>
      <c r="F3809" t="s">
        <v>357</v>
      </c>
      <c r="G3809" t="s">
        <v>17</v>
      </c>
      <c r="H3809" t="s">
        <v>18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5931</v>
      </c>
      <c r="O3809" s="10" t="s">
        <v>8332</v>
      </c>
      <c r="P3809" t="s">
        <v>8374</v>
      </c>
    </row>
    <row r="3810" spans="1:16" ht="43.5" x14ac:dyDescent="0.35">
      <c r="A3810">
        <v>3808</v>
      </c>
      <c r="B3810" s="5" t="s">
        <v>7703</v>
      </c>
      <c r="C3810" s="5" t="s">
        <v>7704</v>
      </c>
      <c r="D3810" s="6">
        <v>1000</v>
      </c>
      <c r="E3810" s="7">
        <v>1000</v>
      </c>
      <c r="F3810" t="s">
        <v>16</v>
      </c>
      <c r="G3810" t="s">
        <v>24</v>
      </c>
      <c r="H3810" t="s">
        <v>25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1086</v>
      </c>
      <c r="O3810" s="10" t="s">
        <v>8332</v>
      </c>
      <c r="P3810" t="s">
        <v>8333</v>
      </c>
    </row>
    <row r="3811" spans="1:16" ht="58" x14ac:dyDescent="0.35">
      <c r="A3811">
        <v>3809</v>
      </c>
      <c r="B3811" s="5" t="s">
        <v>7705</v>
      </c>
      <c r="C3811" s="5" t="s">
        <v>7706</v>
      </c>
      <c r="D3811" s="6">
        <v>2000</v>
      </c>
      <c r="E3811" s="7">
        <v>2025</v>
      </c>
      <c r="F3811" t="s">
        <v>16</v>
      </c>
      <c r="G3811" t="s">
        <v>24</v>
      </c>
      <c r="H3811" t="s">
        <v>25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1086</v>
      </c>
      <c r="O3811" s="10" t="s">
        <v>8332</v>
      </c>
      <c r="P3811" t="s">
        <v>8333</v>
      </c>
    </row>
    <row r="3812" spans="1:16" ht="43.5" x14ac:dyDescent="0.35">
      <c r="A3812">
        <v>3810</v>
      </c>
      <c r="B3812" s="5" t="s">
        <v>7707</v>
      </c>
      <c r="C3812" s="5" t="s">
        <v>7708</v>
      </c>
      <c r="D3812" s="6">
        <v>1500</v>
      </c>
      <c r="E3812" s="7">
        <v>1826</v>
      </c>
      <c r="F3812" t="s">
        <v>16</v>
      </c>
      <c r="G3812" t="s">
        <v>17</v>
      </c>
      <c r="H3812" t="s">
        <v>18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1086</v>
      </c>
      <c r="O3812" s="10" t="s">
        <v>8332</v>
      </c>
      <c r="P3812" t="s">
        <v>8333</v>
      </c>
    </row>
    <row r="3813" spans="1:16" ht="43.5" x14ac:dyDescent="0.35">
      <c r="A3813">
        <v>3811</v>
      </c>
      <c r="B3813" s="5" t="s">
        <v>7709</v>
      </c>
      <c r="C3813" s="5" t="s">
        <v>7710</v>
      </c>
      <c r="D3813" s="6">
        <v>250</v>
      </c>
      <c r="E3813" s="7">
        <v>825</v>
      </c>
      <c r="F3813" t="s">
        <v>16</v>
      </c>
      <c r="G3813" t="s">
        <v>24</v>
      </c>
      <c r="H3813" t="s">
        <v>25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1086</v>
      </c>
      <c r="O3813" s="10" t="s">
        <v>8332</v>
      </c>
      <c r="P3813" t="s">
        <v>8333</v>
      </c>
    </row>
    <row r="3814" spans="1:16" ht="43.5" x14ac:dyDescent="0.35">
      <c r="A3814">
        <v>3812</v>
      </c>
      <c r="B3814" s="5" t="s">
        <v>7711</v>
      </c>
      <c r="C3814" s="5" t="s">
        <v>7712</v>
      </c>
      <c r="D3814" s="6">
        <v>2000</v>
      </c>
      <c r="E3814" s="7">
        <v>2191</v>
      </c>
      <c r="F3814" t="s">
        <v>16</v>
      </c>
      <c r="G3814" t="s">
        <v>159</v>
      </c>
      <c r="H3814" t="s">
        <v>160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1086</v>
      </c>
      <c r="O3814" s="10" t="s">
        <v>8332</v>
      </c>
      <c r="P3814" t="s">
        <v>8333</v>
      </c>
    </row>
    <row r="3815" spans="1:16" ht="58" x14ac:dyDescent="0.35">
      <c r="A3815">
        <v>3813</v>
      </c>
      <c r="B3815" s="5" t="s">
        <v>7713</v>
      </c>
      <c r="C3815" s="5" t="s">
        <v>7714</v>
      </c>
      <c r="D3815" s="6">
        <v>2100</v>
      </c>
      <c r="E3815" s="7">
        <v>2119.9899999999998</v>
      </c>
      <c r="F3815" t="s">
        <v>16</v>
      </c>
      <c r="G3815" t="s">
        <v>17</v>
      </c>
      <c r="H3815" t="s">
        <v>18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1086</v>
      </c>
      <c r="O3815" s="10" t="s">
        <v>8332</v>
      </c>
      <c r="P3815" t="s">
        <v>8333</v>
      </c>
    </row>
    <row r="3816" spans="1:16" ht="43.5" x14ac:dyDescent="0.35">
      <c r="A3816">
        <v>3814</v>
      </c>
      <c r="B3816" s="5" t="s">
        <v>7715</v>
      </c>
      <c r="C3816" s="5" t="s">
        <v>7716</v>
      </c>
      <c r="D3816" s="6">
        <v>1500</v>
      </c>
      <c r="E3816" s="7">
        <v>2102</v>
      </c>
      <c r="F3816" t="s">
        <v>16</v>
      </c>
      <c r="G3816" t="s">
        <v>17</v>
      </c>
      <c r="H3816" t="s">
        <v>18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1086</v>
      </c>
      <c r="O3816" s="10" t="s">
        <v>8332</v>
      </c>
      <c r="P3816" t="s">
        <v>8333</v>
      </c>
    </row>
    <row r="3817" spans="1:16" ht="29" x14ac:dyDescent="0.35">
      <c r="A3817">
        <v>3815</v>
      </c>
      <c r="B3817" s="5" t="s">
        <v>7717</v>
      </c>
      <c r="C3817" s="5" t="s">
        <v>7718</v>
      </c>
      <c r="D3817" s="6">
        <v>1000</v>
      </c>
      <c r="E3817" s="7">
        <v>1000.01</v>
      </c>
      <c r="F3817" t="s">
        <v>16</v>
      </c>
      <c r="G3817" t="s">
        <v>24</v>
      </c>
      <c r="H3817" t="s">
        <v>25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1086</v>
      </c>
      <c r="O3817" s="10" t="s">
        <v>8332</v>
      </c>
      <c r="P3817" t="s">
        <v>8333</v>
      </c>
    </row>
    <row r="3818" spans="1:16" ht="58" x14ac:dyDescent="0.35">
      <c r="A3818">
        <v>3816</v>
      </c>
      <c r="B3818" s="5" t="s">
        <v>7719</v>
      </c>
      <c r="C3818" s="5" t="s">
        <v>7720</v>
      </c>
      <c r="D3818" s="6">
        <v>1500</v>
      </c>
      <c r="E3818" s="7">
        <v>1788.57</v>
      </c>
      <c r="F3818" t="s">
        <v>16</v>
      </c>
      <c r="G3818" t="s">
        <v>17</v>
      </c>
      <c r="H3818" t="s">
        <v>18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1086</v>
      </c>
      <c r="O3818" s="10" t="s">
        <v>8332</v>
      </c>
      <c r="P3818" t="s">
        <v>8333</v>
      </c>
    </row>
    <row r="3819" spans="1:16" ht="43.5" x14ac:dyDescent="0.35">
      <c r="A3819">
        <v>3817</v>
      </c>
      <c r="B3819" s="5" t="s">
        <v>7721</v>
      </c>
      <c r="C3819" s="5" t="s">
        <v>7722</v>
      </c>
      <c r="D3819" s="6">
        <v>2000</v>
      </c>
      <c r="E3819" s="7">
        <v>2145</v>
      </c>
      <c r="F3819" t="s">
        <v>16</v>
      </c>
      <c r="G3819" t="s">
        <v>17</v>
      </c>
      <c r="H3819" t="s">
        <v>18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1086</v>
      </c>
      <c r="O3819" s="10" t="s">
        <v>8332</v>
      </c>
      <c r="P3819" t="s">
        <v>8333</v>
      </c>
    </row>
    <row r="3820" spans="1:16" ht="43.5" x14ac:dyDescent="0.35">
      <c r="A3820">
        <v>3818</v>
      </c>
      <c r="B3820" s="5" t="s">
        <v>7723</v>
      </c>
      <c r="C3820" s="5" t="s">
        <v>7724</v>
      </c>
      <c r="D3820" s="6">
        <v>250</v>
      </c>
      <c r="E3820" s="7">
        <v>570</v>
      </c>
      <c r="F3820" t="s">
        <v>16</v>
      </c>
      <c r="G3820" t="s">
        <v>17</v>
      </c>
      <c r="H3820" t="s">
        <v>18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1086</v>
      </c>
      <c r="O3820" s="10" t="s">
        <v>8332</v>
      </c>
      <c r="P3820" t="s">
        <v>8333</v>
      </c>
    </row>
    <row r="3821" spans="1:16" ht="43.5" x14ac:dyDescent="0.35">
      <c r="A3821">
        <v>3819</v>
      </c>
      <c r="B3821" s="5" t="s">
        <v>7725</v>
      </c>
      <c r="C3821" s="5" t="s">
        <v>7502</v>
      </c>
      <c r="D3821" s="6">
        <v>1000</v>
      </c>
      <c r="E3821" s="7">
        <v>1064</v>
      </c>
      <c r="F3821" t="s">
        <v>16</v>
      </c>
      <c r="G3821" t="s">
        <v>17</v>
      </c>
      <c r="H3821" t="s">
        <v>18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1086</v>
      </c>
      <c r="O3821" s="10" t="s">
        <v>8332</v>
      </c>
      <c r="P3821" t="s">
        <v>8333</v>
      </c>
    </row>
    <row r="3822" spans="1:16" ht="43.5" x14ac:dyDescent="0.35">
      <c r="A3822">
        <v>3820</v>
      </c>
      <c r="B3822" s="5" t="s">
        <v>7726</v>
      </c>
      <c r="C3822" s="5" t="s">
        <v>7727</v>
      </c>
      <c r="D3822" s="6">
        <v>300</v>
      </c>
      <c r="E3822" s="7">
        <v>430</v>
      </c>
      <c r="F3822" t="s">
        <v>16</v>
      </c>
      <c r="G3822" t="s">
        <v>24</v>
      </c>
      <c r="H3822" t="s">
        <v>25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1086</v>
      </c>
      <c r="O3822" s="10" t="s">
        <v>8332</v>
      </c>
      <c r="P3822" t="s">
        <v>8333</v>
      </c>
    </row>
    <row r="3823" spans="1:16" ht="43.5" x14ac:dyDescent="0.35">
      <c r="A3823">
        <v>3821</v>
      </c>
      <c r="B3823" s="5" t="s">
        <v>7728</v>
      </c>
      <c r="C3823" s="5" t="s">
        <v>7729</v>
      </c>
      <c r="D3823" s="6">
        <v>3500</v>
      </c>
      <c r="E3823" s="7">
        <v>3659</v>
      </c>
      <c r="F3823" t="s">
        <v>16</v>
      </c>
      <c r="G3823" t="s">
        <v>17</v>
      </c>
      <c r="H3823" t="s">
        <v>18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1086</v>
      </c>
      <c r="O3823" s="10" t="s">
        <v>8332</v>
      </c>
      <c r="P3823" t="s">
        <v>8333</v>
      </c>
    </row>
    <row r="3824" spans="1:16" ht="58" x14ac:dyDescent="0.35">
      <c r="A3824">
        <v>3822</v>
      </c>
      <c r="B3824" s="5" t="s">
        <v>7730</v>
      </c>
      <c r="C3824" s="5" t="s">
        <v>7731</v>
      </c>
      <c r="D3824" s="6">
        <v>5000</v>
      </c>
      <c r="E3824" s="7">
        <v>5501</v>
      </c>
      <c r="F3824" t="s">
        <v>16</v>
      </c>
      <c r="G3824" t="s">
        <v>502</v>
      </c>
      <c r="H3824" t="s">
        <v>55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1086</v>
      </c>
      <c r="O3824" s="10" t="s">
        <v>8332</v>
      </c>
      <c r="P3824" t="s">
        <v>8333</v>
      </c>
    </row>
    <row r="3825" spans="1:16" ht="43.5" x14ac:dyDescent="0.35">
      <c r="A3825">
        <v>3823</v>
      </c>
      <c r="B3825" s="5" t="s">
        <v>7732</v>
      </c>
      <c r="C3825" s="5" t="s">
        <v>7733</v>
      </c>
      <c r="D3825" s="6">
        <v>2500</v>
      </c>
      <c r="E3825" s="7">
        <v>2650</v>
      </c>
      <c r="F3825" t="s">
        <v>16</v>
      </c>
      <c r="G3825" t="s">
        <v>17</v>
      </c>
      <c r="H3825" t="s">
        <v>18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1086</v>
      </c>
      <c r="O3825" s="10" t="s">
        <v>8332</v>
      </c>
      <c r="P3825" t="s">
        <v>8333</v>
      </c>
    </row>
    <row r="3826" spans="1:16" ht="43.5" x14ac:dyDescent="0.35">
      <c r="A3826">
        <v>3824</v>
      </c>
      <c r="B3826" s="5" t="s">
        <v>7734</v>
      </c>
      <c r="C3826" s="5" t="s">
        <v>7735</v>
      </c>
      <c r="D3826" s="6">
        <v>250</v>
      </c>
      <c r="E3826" s="7">
        <v>270</v>
      </c>
      <c r="F3826" t="s">
        <v>16</v>
      </c>
      <c r="G3826" t="s">
        <v>24</v>
      </c>
      <c r="H3826" t="s">
        <v>25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1086</v>
      </c>
      <c r="O3826" s="10" t="s">
        <v>8332</v>
      </c>
      <c r="P3826" t="s">
        <v>8333</v>
      </c>
    </row>
    <row r="3827" spans="1:16" ht="43.5" x14ac:dyDescent="0.35">
      <c r="A3827">
        <v>3825</v>
      </c>
      <c r="B3827" s="5" t="s">
        <v>7736</v>
      </c>
      <c r="C3827" s="5" t="s">
        <v>7737</v>
      </c>
      <c r="D3827" s="6">
        <v>5000</v>
      </c>
      <c r="E3827" s="7">
        <v>5271</v>
      </c>
      <c r="F3827" t="s">
        <v>16</v>
      </c>
      <c r="G3827" t="s">
        <v>17</v>
      </c>
      <c r="H3827" t="s">
        <v>18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1086</v>
      </c>
      <c r="O3827" s="10" t="s">
        <v>8332</v>
      </c>
      <c r="P3827" t="s">
        <v>8333</v>
      </c>
    </row>
    <row r="3828" spans="1:16" ht="43.5" x14ac:dyDescent="0.35">
      <c r="A3828">
        <v>3826</v>
      </c>
      <c r="B3828" s="5" t="s">
        <v>7738</v>
      </c>
      <c r="C3828" s="5" t="s">
        <v>7739</v>
      </c>
      <c r="D3828" s="6">
        <v>600</v>
      </c>
      <c r="E3828" s="7">
        <v>715</v>
      </c>
      <c r="F3828" t="s">
        <v>16</v>
      </c>
      <c r="G3828" t="s">
        <v>24</v>
      </c>
      <c r="H3828" t="s">
        <v>25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1086</v>
      </c>
      <c r="O3828" s="10" t="s">
        <v>8332</v>
      </c>
      <c r="P3828" t="s">
        <v>8333</v>
      </c>
    </row>
    <row r="3829" spans="1:16" ht="58" x14ac:dyDescent="0.35">
      <c r="A3829">
        <v>3827</v>
      </c>
      <c r="B3829" s="5" t="s">
        <v>7740</v>
      </c>
      <c r="C3829" s="5" t="s">
        <v>7741</v>
      </c>
      <c r="D3829" s="6">
        <v>3000</v>
      </c>
      <c r="E3829" s="7">
        <v>4580</v>
      </c>
      <c r="F3829" t="s">
        <v>16</v>
      </c>
      <c r="G3829" t="s">
        <v>24</v>
      </c>
      <c r="H3829" t="s">
        <v>25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1086</v>
      </c>
      <c r="O3829" s="10" t="s">
        <v>8332</v>
      </c>
      <c r="P3829" t="s">
        <v>8333</v>
      </c>
    </row>
    <row r="3830" spans="1:16" ht="43.5" x14ac:dyDescent="0.35">
      <c r="A3830">
        <v>3828</v>
      </c>
      <c r="B3830" s="5" t="s">
        <v>7742</v>
      </c>
      <c r="C3830" s="5" t="s">
        <v>7743</v>
      </c>
      <c r="D3830" s="6">
        <v>5000</v>
      </c>
      <c r="E3830" s="7">
        <v>5000</v>
      </c>
      <c r="F3830" t="s">
        <v>16</v>
      </c>
      <c r="G3830" t="s">
        <v>17</v>
      </c>
      <c r="H3830" t="s">
        <v>18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1086</v>
      </c>
      <c r="O3830" s="10" t="s">
        <v>8332</v>
      </c>
      <c r="P3830" t="s">
        <v>8333</v>
      </c>
    </row>
    <row r="3831" spans="1:16" ht="43.5" x14ac:dyDescent="0.35">
      <c r="A3831">
        <v>3829</v>
      </c>
      <c r="B3831" s="5" t="s">
        <v>7744</v>
      </c>
      <c r="C3831" s="5" t="s">
        <v>7745</v>
      </c>
      <c r="D3831" s="6">
        <v>500</v>
      </c>
      <c r="E3831" s="7">
        <v>501</v>
      </c>
      <c r="F3831" t="s">
        <v>16</v>
      </c>
      <c r="G3831" t="s">
        <v>17</v>
      </c>
      <c r="H3831" t="s">
        <v>18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1086</v>
      </c>
      <c r="O3831" s="10" t="s">
        <v>8332</v>
      </c>
      <c r="P3831" t="s">
        <v>8333</v>
      </c>
    </row>
    <row r="3832" spans="1:16" ht="43.5" x14ac:dyDescent="0.35">
      <c r="A3832">
        <v>3830</v>
      </c>
      <c r="B3832" s="5" t="s">
        <v>7746</v>
      </c>
      <c r="C3832" s="5" t="s">
        <v>7747</v>
      </c>
      <c r="D3832" s="6">
        <v>100</v>
      </c>
      <c r="E3832" s="7">
        <v>225</v>
      </c>
      <c r="F3832" t="s">
        <v>16</v>
      </c>
      <c r="G3832" t="s">
        <v>17</v>
      </c>
      <c r="H3832" t="s">
        <v>18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1086</v>
      </c>
      <c r="O3832" s="10" t="s">
        <v>8332</v>
      </c>
      <c r="P3832" t="s">
        <v>8333</v>
      </c>
    </row>
    <row r="3833" spans="1:16" ht="58" x14ac:dyDescent="0.35">
      <c r="A3833">
        <v>3831</v>
      </c>
      <c r="B3833" s="5" t="s">
        <v>7748</v>
      </c>
      <c r="C3833" s="5" t="s">
        <v>7749</v>
      </c>
      <c r="D3833" s="6">
        <v>500</v>
      </c>
      <c r="E3833" s="7">
        <v>530.11</v>
      </c>
      <c r="F3833" t="s">
        <v>16</v>
      </c>
      <c r="G3833" t="s">
        <v>17</v>
      </c>
      <c r="H3833" t="s">
        <v>18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1086</v>
      </c>
      <c r="O3833" s="10" t="s">
        <v>8332</v>
      </c>
      <c r="P3833" t="s">
        <v>8333</v>
      </c>
    </row>
    <row r="3834" spans="1:16" ht="43.5" x14ac:dyDescent="0.35">
      <c r="A3834">
        <v>3832</v>
      </c>
      <c r="B3834" s="5" t="s">
        <v>7750</v>
      </c>
      <c r="C3834" s="5" t="s">
        <v>7751</v>
      </c>
      <c r="D3834" s="6">
        <v>1200</v>
      </c>
      <c r="E3834" s="7">
        <v>1256</v>
      </c>
      <c r="F3834" t="s">
        <v>16</v>
      </c>
      <c r="G3834" t="s">
        <v>17</v>
      </c>
      <c r="H3834" t="s">
        <v>18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1086</v>
      </c>
      <c r="O3834" s="10" t="s">
        <v>8332</v>
      </c>
      <c r="P3834" t="s">
        <v>8333</v>
      </c>
    </row>
    <row r="3835" spans="1:16" ht="58" x14ac:dyDescent="0.35">
      <c r="A3835">
        <v>3833</v>
      </c>
      <c r="B3835" s="5" t="s">
        <v>7752</v>
      </c>
      <c r="C3835" s="5" t="s">
        <v>7753</v>
      </c>
      <c r="D3835" s="6">
        <v>1200</v>
      </c>
      <c r="E3835" s="7">
        <v>1400</v>
      </c>
      <c r="F3835" t="s">
        <v>16</v>
      </c>
      <c r="G3835" t="s">
        <v>159</v>
      </c>
      <c r="H3835" t="s">
        <v>160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1086</v>
      </c>
      <c r="O3835" s="10" t="s">
        <v>8332</v>
      </c>
      <c r="P3835" t="s">
        <v>8333</v>
      </c>
    </row>
    <row r="3836" spans="1:16" ht="58" x14ac:dyDescent="0.35">
      <c r="A3836">
        <v>3834</v>
      </c>
      <c r="B3836" s="5" t="s">
        <v>7754</v>
      </c>
      <c r="C3836" s="5" t="s">
        <v>7755</v>
      </c>
      <c r="D3836" s="6">
        <v>3000</v>
      </c>
      <c r="E3836" s="7">
        <v>3271</v>
      </c>
      <c r="F3836" t="s">
        <v>16</v>
      </c>
      <c r="G3836" t="s">
        <v>24</v>
      </c>
      <c r="H3836" t="s">
        <v>25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1086</v>
      </c>
      <c r="O3836" s="10" t="s">
        <v>8332</v>
      </c>
      <c r="P3836" t="s">
        <v>8333</v>
      </c>
    </row>
    <row r="3837" spans="1:16" ht="43.5" x14ac:dyDescent="0.35">
      <c r="A3837">
        <v>3835</v>
      </c>
      <c r="B3837" s="5" t="s">
        <v>7756</v>
      </c>
      <c r="C3837" s="5" t="s">
        <v>7757</v>
      </c>
      <c r="D3837" s="6">
        <v>200</v>
      </c>
      <c r="E3837" s="7">
        <v>320</v>
      </c>
      <c r="F3837" t="s">
        <v>16</v>
      </c>
      <c r="G3837" t="s">
        <v>24</v>
      </c>
      <c r="H3837" t="s">
        <v>25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1086</v>
      </c>
      <c r="O3837" s="10" t="s">
        <v>8332</v>
      </c>
      <c r="P3837" t="s">
        <v>8333</v>
      </c>
    </row>
    <row r="3838" spans="1:16" ht="43.5" x14ac:dyDescent="0.35">
      <c r="A3838">
        <v>3836</v>
      </c>
      <c r="B3838" s="5" t="s">
        <v>7758</v>
      </c>
      <c r="C3838" s="5" t="s">
        <v>7759</v>
      </c>
      <c r="D3838" s="6">
        <v>800</v>
      </c>
      <c r="E3838" s="7">
        <v>900</v>
      </c>
      <c r="F3838" t="s">
        <v>16</v>
      </c>
      <c r="G3838" t="s">
        <v>17</v>
      </c>
      <c r="H3838" t="s">
        <v>18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1086</v>
      </c>
      <c r="O3838" s="10" t="s">
        <v>8332</v>
      </c>
      <c r="P3838" t="s">
        <v>8333</v>
      </c>
    </row>
    <row r="3839" spans="1:16" ht="29" x14ac:dyDescent="0.35">
      <c r="A3839">
        <v>3837</v>
      </c>
      <c r="B3839" s="5" t="s">
        <v>7760</v>
      </c>
      <c r="C3839" s="5" t="s">
        <v>7761</v>
      </c>
      <c r="D3839" s="6">
        <v>2000</v>
      </c>
      <c r="E3839" s="7">
        <v>2042</v>
      </c>
      <c r="F3839" t="s">
        <v>16</v>
      </c>
      <c r="G3839" t="s">
        <v>24</v>
      </c>
      <c r="H3839" t="s">
        <v>25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1086</v>
      </c>
      <c r="O3839" s="10" t="s">
        <v>8332</v>
      </c>
      <c r="P3839" t="s">
        <v>8333</v>
      </c>
    </row>
    <row r="3840" spans="1:16" ht="58" x14ac:dyDescent="0.35">
      <c r="A3840">
        <v>3838</v>
      </c>
      <c r="B3840" s="5" t="s">
        <v>7762</v>
      </c>
      <c r="C3840" s="5" t="s">
        <v>7763</v>
      </c>
      <c r="D3840" s="6">
        <v>100000</v>
      </c>
      <c r="E3840" s="7">
        <v>100824</v>
      </c>
      <c r="F3840" t="s">
        <v>16</v>
      </c>
      <c r="G3840" t="s">
        <v>476</v>
      </c>
      <c r="H3840" t="s">
        <v>477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1086</v>
      </c>
      <c r="O3840" s="10" t="s">
        <v>8332</v>
      </c>
      <c r="P3840" t="s">
        <v>8333</v>
      </c>
    </row>
    <row r="3841" spans="1:16" ht="43.5" x14ac:dyDescent="0.35">
      <c r="A3841">
        <v>3839</v>
      </c>
      <c r="B3841" s="5" t="s">
        <v>7764</v>
      </c>
      <c r="C3841" s="5" t="s">
        <v>7765</v>
      </c>
      <c r="D3841" s="6">
        <v>2000</v>
      </c>
      <c r="E3841" s="7">
        <v>2025</v>
      </c>
      <c r="F3841" t="s">
        <v>16</v>
      </c>
      <c r="G3841" t="s">
        <v>17</v>
      </c>
      <c r="H3841" t="s">
        <v>18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1086</v>
      </c>
      <c r="O3841" s="10" t="s">
        <v>8332</v>
      </c>
      <c r="P3841" t="s">
        <v>8333</v>
      </c>
    </row>
    <row r="3842" spans="1:16" ht="43.5" x14ac:dyDescent="0.35">
      <c r="A3842">
        <v>3840</v>
      </c>
      <c r="B3842" s="5" t="s">
        <v>7766</v>
      </c>
      <c r="C3842" s="5" t="s">
        <v>7767</v>
      </c>
      <c r="D3842" s="6">
        <v>1</v>
      </c>
      <c r="E3842" s="7">
        <v>65</v>
      </c>
      <c r="F3842" t="s">
        <v>16</v>
      </c>
      <c r="G3842" t="s">
        <v>24</v>
      </c>
      <c r="H3842" t="s">
        <v>25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1086</v>
      </c>
      <c r="O3842" s="10" t="s">
        <v>8332</v>
      </c>
      <c r="P3842" t="s">
        <v>8333</v>
      </c>
    </row>
    <row r="3843" spans="1:16" ht="43.5" x14ac:dyDescent="0.35">
      <c r="A3843">
        <v>3841</v>
      </c>
      <c r="B3843" s="5" t="s">
        <v>7768</v>
      </c>
      <c r="C3843" s="5" t="s">
        <v>7769</v>
      </c>
      <c r="D3843" s="6">
        <v>10000</v>
      </c>
      <c r="E3843" s="7">
        <v>872</v>
      </c>
      <c r="F3843" t="s">
        <v>357</v>
      </c>
      <c r="G3843" t="s">
        <v>17</v>
      </c>
      <c r="H3843" t="s">
        <v>18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1086</v>
      </c>
      <c r="O3843" s="10" t="s">
        <v>8332</v>
      </c>
      <c r="P3843" t="s">
        <v>8333</v>
      </c>
    </row>
    <row r="3844" spans="1:16" ht="43.5" x14ac:dyDescent="0.35">
      <c r="A3844">
        <v>3842</v>
      </c>
      <c r="B3844" s="5" t="s">
        <v>7770</v>
      </c>
      <c r="C3844" s="5" t="s">
        <v>7771</v>
      </c>
      <c r="D3844" s="6">
        <v>5000</v>
      </c>
      <c r="E3844" s="7">
        <v>1097</v>
      </c>
      <c r="F3844" t="s">
        <v>357</v>
      </c>
      <c r="G3844" t="s">
        <v>24</v>
      </c>
      <c r="H3844" t="s">
        <v>25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1086</v>
      </c>
      <c r="O3844" s="10" t="s">
        <v>8332</v>
      </c>
      <c r="P3844" t="s">
        <v>8333</v>
      </c>
    </row>
    <row r="3845" spans="1:16" ht="43.5" x14ac:dyDescent="0.35">
      <c r="A3845">
        <v>3843</v>
      </c>
      <c r="B3845" s="5" t="s">
        <v>7772</v>
      </c>
      <c r="C3845" s="5" t="s">
        <v>7773</v>
      </c>
      <c r="D3845" s="6">
        <v>5000</v>
      </c>
      <c r="E3845" s="7">
        <v>1065</v>
      </c>
      <c r="F3845" t="s">
        <v>357</v>
      </c>
      <c r="G3845" t="s">
        <v>17</v>
      </c>
      <c r="H3845" t="s">
        <v>18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1086</v>
      </c>
      <c r="O3845" s="10" t="s">
        <v>8332</v>
      </c>
      <c r="P3845" t="s">
        <v>8333</v>
      </c>
    </row>
    <row r="3846" spans="1:16" ht="43.5" x14ac:dyDescent="0.35">
      <c r="A3846">
        <v>3844</v>
      </c>
      <c r="B3846" s="5" t="s">
        <v>7774</v>
      </c>
      <c r="C3846" s="5" t="s">
        <v>7775</v>
      </c>
      <c r="D3846" s="6">
        <v>9800</v>
      </c>
      <c r="E3846" s="7">
        <v>4066</v>
      </c>
      <c r="F3846" t="s">
        <v>357</v>
      </c>
      <c r="G3846" t="s">
        <v>17</v>
      </c>
      <c r="H3846" t="s">
        <v>18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1086</v>
      </c>
      <c r="O3846" s="10" t="s">
        <v>8332</v>
      </c>
      <c r="P3846" t="s">
        <v>8333</v>
      </c>
    </row>
    <row r="3847" spans="1:16" ht="58" x14ac:dyDescent="0.35">
      <c r="A3847">
        <v>3845</v>
      </c>
      <c r="B3847" s="5" t="s">
        <v>7776</v>
      </c>
      <c r="C3847" s="5" t="s">
        <v>7777</v>
      </c>
      <c r="D3847" s="6">
        <v>40000</v>
      </c>
      <c r="E3847" s="7">
        <v>842</v>
      </c>
      <c r="F3847" t="s">
        <v>357</v>
      </c>
      <c r="G3847" t="s">
        <v>17</v>
      </c>
      <c r="H3847" t="s">
        <v>18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1086</v>
      </c>
      <c r="O3847" s="10" t="s">
        <v>8332</v>
      </c>
      <c r="P3847" t="s">
        <v>8333</v>
      </c>
    </row>
    <row r="3848" spans="1:16" ht="43.5" x14ac:dyDescent="0.35">
      <c r="A3848">
        <v>3846</v>
      </c>
      <c r="B3848" s="5" t="s">
        <v>7778</v>
      </c>
      <c r="C3848" s="5" t="s">
        <v>7779</v>
      </c>
      <c r="D3848" s="6">
        <v>7000</v>
      </c>
      <c r="E3848" s="7">
        <v>189</v>
      </c>
      <c r="F3848" t="s">
        <v>357</v>
      </c>
      <c r="G3848" t="s">
        <v>17</v>
      </c>
      <c r="H3848" t="s">
        <v>18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1086</v>
      </c>
      <c r="O3848" s="10" t="s">
        <v>8332</v>
      </c>
      <c r="P3848" t="s">
        <v>8333</v>
      </c>
    </row>
    <row r="3849" spans="1:16" ht="43.5" x14ac:dyDescent="0.35">
      <c r="A3849">
        <v>3847</v>
      </c>
      <c r="B3849" s="5" t="s">
        <v>7780</v>
      </c>
      <c r="C3849" s="5" t="s">
        <v>7781</v>
      </c>
      <c r="D3849" s="6">
        <v>10500</v>
      </c>
      <c r="E3849" s="7">
        <v>1697</v>
      </c>
      <c r="F3849" t="s">
        <v>357</v>
      </c>
      <c r="G3849" t="s">
        <v>17</v>
      </c>
      <c r="H3849" t="s">
        <v>18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1086</v>
      </c>
      <c r="O3849" s="10" t="s">
        <v>8332</v>
      </c>
      <c r="P3849" t="s">
        <v>8333</v>
      </c>
    </row>
    <row r="3850" spans="1:16" ht="43.5" x14ac:dyDescent="0.35">
      <c r="A3850">
        <v>3848</v>
      </c>
      <c r="B3850" s="5" t="s">
        <v>7782</v>
      </c>
      <c r="C3850" s="5" t="s">
        <v>7783</v>
      </c>
      <c r="D3850" s="6">
        <v>13000</v>
      </c>
      <c r="E3850" s="7">
        <v>2129</v>
      </c>
      <c r="F3850" t="s">
        <v>357</v>
      </c>
      <c r="G3850" t="s">
        <v>17</v>
      </c>
      <c r="H3850" t="s">
        <v>18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1086</v>
      </c>
      <c r="O3850" s="10" t="s">
        <v>8332</v>
      </c>
      <c r="P3850" t="s">
        <v>8333</v>
      </c>
    </row>
    <row r="3851" spans="1:16" ht="58" x14ac:dyDescent="0.35">
      <c r="A3851">
        <v>3849</v>
      </c>
      <c r="B3851" s="5" t="s">
        <v>7784</v>
      </c>
      <c r="C3851" s="5" t="s">
        <v>7785</v>
      </c>
      <c r="D3851" s="6">
        <v>30000</v>
      </c>
      <c r="E3851" s="7">
        <v>2113</v>
      </c>
      <c r="F3851" t="s">
        <v>357</v>
      </c>
      <c r="G3851" t="s">
        <v>502</v>
      </c>
      <c r="H3851" t="s">
        <v>55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1086</v>
      </c>
      <c r="O3851" s="10" t="s">
        <v>8332</v>
      </c>
      <c r="P3851" t="s">
        <v>8333</v>
      </c>
    </row>
    <row r="3852" spans="1:16" ht="29" x14ac:dyDescent="0.35">
      <c r="A3852">
        <v>3850</v>
      </c>
      <c r="B3852" s="5" t="s">
        <v>7786</v>
      </c>
      <c r="C3852" s="5" t="s">
        <v>7787</v>
      </c>
      <c r="D3852" s="6">
        <v>1000</v>
      </c>
      <c r="E3852" s="7">
        <v>38</v>
      </c>
      <c r="F3852" t="s">
        <v>357</v>
      </c>
      <c r="G3852" t="s">
        <v>17</v>
      </c>
      <c r="H3852" t="s">
        <v>18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1086</v>
      </c>
      <c r="O3852" s="10" t="s">
        <v>8332</v>
      </c>
      <c r="P3852" t="s">
        <v>8333</v>
      </c>
    </row>
    <row r="3853" spans="1:16" ht="43.5" x14ac:dyDescent="0.35">
      <c r="A3853">
        <v>3851</v>
      </c>
      <c r="B3853" s="5" t="s">
        <v>7788</v>
      </c>
      <c r="C3853" s="5" t="s">
        <v>7789</v>
      </c>
      <c r="D3853" s="6">
        <v>2500</v>
      </c>
      <c r="E3853" s="7">
        <v>852</v>
      </c>
      <c r="F3853" t="s">
        <v>357</v>
      </c>
      <c r="G3853" t="s">
        <v>24</v>
      </c>
      <c r="H3853" t="s">
        <v>25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1086</v>
      </c>
      <c r="O3853" s="10" t="s">
        <v>8332</v>
      </c>
      <c r="P3853" t="s">
        <v>8333</v>
      </c>
    </row>
    <row r="3854" spans="1:16" ht="43.5" x14ac:dyDescent="0.35">
      <c r="A3854">
        <v>3852</v>
      </c>
      <c r="B3854" s="5" t="s">
        <v>7790</v>
      </c>
      <c r="C3854" s="5" t="s">
        <v>7791</v>
      </c>
      <c r="D3854" s="6">
        <v>10000</v>
      </c>
      <c r="E3854" s="7">
        <v>20</v>
      </c>
      <c r="F3854" t="s">
        <v>357</v>
      </c>
      <c r="G3854" t="s">
        <v>17</v>
      </c>
      <c r="H3854" t="s">
        <v>18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1086</v>
      </c>
      <c r="O3854" s="10" t="s">
        <v>8332</v>
      </c>
      <c r="P3854" t="s">
        <v>8333</v>
      </c>
    </row>
    <row r="3855" spans="1:16" ht="43.5" x14ac:dyDescent="0.35">
      <c r="A3855">
        <v>3853</v>
      </c>
      <c r="B3855" s="5" t="s">
        <v>7792</v>
      </c>
      <c r="C3855" s="5" t="s">
        <v>7793</v>
      </c>
      <c r="D3855" s="6">
        <v>100000</v>
      </c>
      <c r="E3855" s="7">
        <v>26</v>
      </c>
      <c r="F3855" t="s">
        <v>357</v>
      </c>
      <c r="G3855" t="s">
        <v>17</v>
      </c>
      <c r="H3855" t="s">
        <v>18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1086</v>
      </c>
      <c r="O3855" s="10" t="s">
        <v>8332</v>
      </c>
      <c r="P3855" t="s">
        <v>8333</v>
      </c>
    </row>
    <row r="3856" spans="1:16" ht="29" x14ac:dyDescent="0.35">
      <c r="A3856">
        <v>3854</v>
      </c>
      <c r="B3856" s="5" t="s">
        <v>7794</v>
      </c>
      <c r="C3856" s="5" t="s">
        <v>7795</v>
      </c>
      <c r="D3856" s="6">
        <v>11000</v>
      </c>
      <c r="E3856" s="7">
        <v>1788</v>
      </c>
      <c r="F3856" t="s">
        <v>357</v>
      </c>
      <c r="G3856" t="s">
        <v>17</v>
      </c>
      <c r="H3856" t="s">
        <v>18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1086</v>
      </c>
      <c r="O3856" s="10" t="s">
        <v>8332</v>
      </c>
      <c r="P3856" t="s">
        <v>8333</v>
      </c>
    </row>
    <row r="3857" spans="1:16" ht="58" x14ac:dyDescent="0.35">
      <c r="A3857">
        <v>3855</v>
      </c>
      <c r="B3857" s="5" t="s">
        <v>7796</v>
      </c>
      <c r="C3857" s="5" t="s">
        <v>7797</v>
      </c>
      <c r="D3857" s="6">
        <v>1000</v>
      </c>
      <c r="E3857" s="7">
        <v>25</v>
      </c>
      <c r="F3857" t="s">
        <v>357</v>
      </c>
      <c r="G3857" t="s">
        <v>17</v>
      </c>
      <c r="H3857" t="s">
        <v>18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1086</v>
      </c>
      <c r="O3857" s="10" t="s">
        <v>8332</v>
      </c>
      <c r="P3857" t="s">
        <v>8333</v>
      </c>
    </row>
    <row r="3858" spans="1:16" ht="58" x14ac:dyDescent="0.35">
      <c r="A3858">
        <v>3856</v>
      </c>
      <c r="B3858" s="5" t="s">
        <v>7798</v>
      </c>
      <c r="C3858" s="5" t="s">
        <v>7799</v>
      </c>
      <c r="D3858" s="6">
        <v>5000</v>
      </c>
      <c r="E3858" s="7">
        <v>1</v>
      </c>
      <c r="F3858" t="s">
        <v>357</v>
      </c>
      <c r="G3858" t="s">
        <v>17</v>
      </c>
      <c r="H3858" t="s">
        <v>18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1086</v>
      </c>
      <c r="O3858" s="10" t="s">
        <v>8332</v>
      </c>
      <c r="P3858" t="s">
        <v>8333</v>
      </c>
    </row>
    <row r="3859" spans="1:16" ht="43.5" x14ac:dyDescent="0.35">
      <c r="A3859">
        <v>3857</v>
      </c>
      <c r="B3859" s="5" t="s">
        <v>7800</v>
      </c>
      <c r="C3859" s="5" t="s">
        <v>7801</v>
      </c>
      <c r="D3859" s="6">
        <v>5000</v>
      </c>
      <c r="E3859" s="7">
        <v>260</v>
      </c>
      <c r="F3859" t="s">
        <v>357</v>
      </c>
      <c r="G3859" t="s">
        <v>17</v>
      </c>
      <c r="H3859" t="s">
        <v>18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1086</v>
      </c>
      <c r="O3859" s="10" t="s">
        <v>8332</v>
      </c>
      <c r="P3859" t="s">
        <v>8333</v>
      </c>
    </row>
    <row r="3860" spans="1:16" ht="58" x14ac:dyDescent="0.35">
      <c r="A3860">
        <v>3858</v>
      </c>
      <c r="B3860" s="5" t="s">
        <v>7802</v>
      </c>
      <c r="C3860" s="5" t="s">
        <v>7803</v>
      </c>
      <c r="D3860" s="6">
        <v>500</v>
      </c>
      <c r="E3860" s="7">
        <v>10</v>
      </c>
      <c r="F3860" t="s">
        <v>357</v>
      </c>
      <c r="G3860" t="s">
        <v>24</v>
      </c>
      <c r="H3860" t="s">
        <v>25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1086</v>
      </c>
      <c r="O3860" s="10" t="s">
        <v>8332</v>
      </c>
      <c r="P3860" t="s">
        <v>8333</v>
      </c>
    </row>
    <row r="3861" spans="1:16" ht="43.5" x14ac:dyDescent="0.35">
      <c r="A3861">
        <v>3859</v>
      </c>
      <c r="B3861" s="5" t="s">
        <v>7804</v>
      </c>
      <c r="C3861" s="5" t="s">
        <v>7805</v>
      </c>
      <c r="D3861" s="6">
        <v>2500</v>
      </c>
      <c r="E3861" s="7">
        <v>1</v>
      </c>
      <c r="F3861" t="s">
        <v>357</v>
      </c>
      <c r="G3861" t="s">
        <v>17</v>
      </c>
      <c r="H3861" t="s">
        <v>18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1086</v>
      </c>
      <c r="O3861" s="10" t="s">
        <v>8332</v>
      </c>
      <c r="P3861" t="s">
        <v>8333</v>
      </c>
    </row>
    <row r="3862" spans="1:16" ht="58" x14ac:dyDescent="0.35">
      <c r="A3862">
        <v>3860</v>
      </c>
      <c r="B3862" s="5" t="s">
        <v>7806</v>
      </c>
      <c r="C3862" s="5" t="s">
        <v>7807</v>
      </c>
      <c r="D3862" s="6">
        <v>6000</v>
      </c>
      <c r="E3862" s="7">
        <v>1060</v>
      </c>
      <c r="F3862" t="s">
        <v>357</v>
      </c>
      <c r="G3862" t="s">
        <v>17</v>
      </c>
      <c r="H3862" t="s">
        <v>18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1086</v>
      </c>
      <c r="O3862" s="10" t="s">
        <v>8332</v>
      </c>
      <c r="P3862" t="s">
        <v>8333</v>
      </c>
    </row>
    <row r="3863" spans="1:16" x14ac:dyDescent="0.35">
      <c r="A3863">
        <v>3861</v>
      </c>
      <c r="B3863" s="5" t="s">
        <v>7808</v>
      </c>
      <c r="C3863" s="5" t="s">
        <v>7809</v>
      </c>
      <c r="D3863" s="6">
        <v>2000</v>
      </c>
      <c r="E3863" s="7">
        <v>100</v>
      </c>
      <c r="F3863" t="s">
        <v>357</v>
      </c>
      <c r="G3863" t="s">
        <v>17</v>
      </c>
      <c r="H3863" t="s">
        <v>18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1086</v>
      </c>
      <c r="O3863" s="10" t="s">
        <v>8332</v>
      </c>
      <c r="P3863" t="s">
        <v>8333</v>
      </c>
    </row>
    <row r="3864" spans="1:16" ht="29" x14ac:dyDescent="0.35">
      <c r="A3864">
        <v>3862</v>
      </c>
      <c r="B3864" s="5" t="s">
        <v>7810</v>
      </c>
      <c r="C3864" s="5" t="s">
        <v>7811</v>
      </c>
      <c r="D3864" s="6">
        <v>7500</v>
      </c>
      <c r="E3864" s="7">
        <v>1</v>
      </c>
      <c r="F3864" t="s">
        <v>357</v>
      </c>
      <c r="G3864" t="s">
        <v>17</v>
      </c>
      <c r="H3864" t="s">
        <v>18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1086</v>
      </c>
      <c r="O3864" s="10" t="s">
        <v>8332</v>
      </c>
      <c r="P3864" t="s">
        <v>8333</v>
      </c>
    </row>
    <row r="3865" spans="1:16" ht="43.5" x14ac:dyDescent="0.35">
      <c r="A3865">
        <v>3863</v>
      </c>
      <c r="B3865" s="5" t="s">
        <v>7812</v>
      </c>
      <c r="C3865" s="5" t="s">
        <v>7813</v>
      </c>
      <c r="D3865" s="6">
        <v>6000</v>
      </c>
      <c r="E3865" s="7">
        <v>0</v>
      </c>
      <c r="F3865" t="s">
        <v>357</v>
      </c>
      <c r="G3865" t="s">
        <v>17</v>
      </c>
      <c r="H3865" t="s">
        <v>18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1086</v>
      </c>
      <c r="O3865" s="10" t="s">
        <v>8332</v>
      </c>
      <c r="P3865" t="s">
        <v>8333</v>
      </c>
    </row>
    <row r="3866" spans="1:16" ht="58" x14ac:dyDescent="0.35">
      <c r="A3866">
        <v>3864</v>
      </c>
      <c r="B3866" s="5" t="s">
        <v>7814</v>
      </c>
      <c r="C3866" s="5" t="s">
        <v>7815</v>
      </c>
      <c r="D3866" s="6">
        <v>5000</v>
      </c>
      <c r="E3866" s="7">
        <v>60</v>
      </c>
      <c r="F3866" t="s">
        <v>357</v>
      </c>
      <c r="G3866" t="s">
        <v>17</v>
      </c>
      <c r="H3866" t="s">
        <v>18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1086</v>
      </c>
      <c r="O3866" s="10" t="s">
        <v>8332</v>
      </c>
      <c r="P3866" t="s">
        <v>8333</v>
      </c>
    </row>
    <row r="3867" spans="1:16" ht="43.5" x14ac:dyDescent="0.35">
      <c r="A3867">
        <v>3865</v>
      </c>
      <c r="B3867" s="5" t="s">
        <v>7816</v>
      </c>
      <c r="C3867" s="5" t="s">
        <v>7817</v>
      </c>
      <c r="D3867" s="6">
        <v>2413</v>
      </c>
      <c r="E3867" s="7">
        <v>650</v>
      </c>
      <c r="F3867" t="s">
        <v>357</v>
      </c>
      <c r="G3867" t="s">
        <v>159</v>
      </c>
      <c r="H3867" t="s">
        <v>160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1086</v>
      </c>
      <c r="O3867" s="10" t="s">
        <v>8332</v>
      </c>
      <c r="P3867" t="s">
        <v>8333</v>
      </c>
    </row>
    <row r="3868" spans="1:16" ht="29" x14ac:dyDescent="0.35">
      <c r="A3868">
        <v>3866</v>
      </c>
      <c r="B3868" s="5" t="s">
        <v>7818</v>
      </c>
      <c r="C3868" s="5" t="s">
        <v>7819</v>
      </c>
      <c r="D3868" s="6">
        <v>2000</v>
      </c>
      <c r="E3868" s="7">
        <v>11</v>
      </c>
      <c r="F3868" t="s">
        <v>357</v>
      </c>
      <c r="G3868" t="s">
        <v>17</v>
      </c>
      <c r="H3868" t="s">
        <v>18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1086</v>
      </c>
      <c r="O3868" s="10" t="s">
        <v>8332</v>
      </c>
      <c r="P3868" t="s">
        <v>8333</v>
      </c>
    </row>
    <row r="3869" spans="1:16" ht="43.5" x14ac:dyDescent="0.35">
      <c r="A3869">
        <v>3867</v>
      </c>
      <c r="B3869" s="5" t="s">
        <v>7820</v>
      </c>
      <c r="C3869" s="5" t="s">
        <v>7821</v>
      </c>
      <c r="D3869" s="6">
        <v>2000</v>
      </c>
      <c r="E3869" s="7">
        <v>251</v>
      </c>
      <c r="F3869" t="s">
        <v>357</v>
      </c>
      <c r="G3869" t="s">
        <v>17</v>
      </c>
      <c r="H3869" t="s">
        <v>18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1086</v>
      </c>
      <c r="O3869" s="10" t="s">
        <v>8332</v>
      </c>
      <c r="P3869" t="s">
        <v>8333</v>
      </c>
    </row>
    <row r="3870" spans="1:16" hidden="1" x14ac:dyDescent="0.35">
      <c r="A3870">
        <v>3868</v>
      </c>
      <c r="B3870" s="5" t="s">
        <v>7822</v>
      </c>
      <c r="C3870" s="5" t="s">
        <v>7823</v>
      </c>
      <c r="D3870" s="6">
        <v>5000</v>
      </c>
      <c r="E3870" s="7">
        <v>10</v>
      </c>
      <c r="F3870" t="s">
        <v>272</v>
      </c>
      <c r="G3870" t="s">
        <v>24</v>
      </c>
      <c r="H3870" t="s">
        <v>25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5931</v>
      </c>
      <c r="O3870" s="10" t="s">
        <v>8332</v>
      </c>
      <c r="P3870" t="s">
        <v>8374</v>
      </c>
    </row>
    <row r="3871" spans="1:16" ht="29" hidden="1" x14ac:dyDescent="0.35">
      <c r="A3871">
        <v>3869</v>
      </c>
      <c r="B3871" s="5" t="s">
        <v>7824</v>
      </c>
      <c r="C3871" s="5" t="s">
        <v>7825</v>
      </c>
      <c r="D3871" s="6">
        <v>13111</v>
      </c>
      <c r="E3871" s="7">
        <v>452</v>
      </c>
      <c r="F3871" t="s">
        <v>272</v>
      </c>
      <c r="G3871" t="s">
        <v>17</v>
      </c>
      <c r="H3871" t="s">
        <v>18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5931</v>
      </c>
      <c r="O3871" s="10" t="s">
        <v>8332</v>
      </c>
      <c r="P3871" t="s">
        <v>8374</v>
      </c>
    </row>
    <row r="3872" spans="1:16" ht="58" hidden="1" x14ac:dyDescent="0.35">
      <c r="A3872">
        <v>3870</v>
      </c>
      <c r="B3872" s="5" t="s">
        <v>7826</v>
      </c>
      <c r="C3872" s="5" t="s">
        <v>7827</v>
      </c>
      <c r="D3872" s="6">
        <v>10000</v>
      </c>
      <c r="E3872" s="7">
        <v>1500</v>
      </c>
      <c r="F3872" t="s">
        <v>272</v>
      </c>
      <c r="G3872" t="s">
        <v>17</v>
      </c>
      <c r="H3872" t="s">
        <v>18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5931</v>
      </c>
      <c r="O3872" s="10" t="s">
        <v>8332</v>
      </c>
      <c r="P3872" t="s">
        <v>8374</v>
      </c>
    </row>
    <row r="3873" spans="1:16" ht="29" hidden="1" x14ac:dyDescent="0.35">
      <c r="A3873">
        <v>3871</v>
      </c>
      <c r="B3873" s="5" t="s">
        <v>7828</v>
      </c>
      <c r="C3873" s="5" t="s">
        <v>7829</v>
      </c>
      <c r="D3873" s="6">
        <v>1500</v>
      </c>
      <c r="E3873" s="7">
        <v>40</v>
      </c>
      <c r="F3873" t="s">
        <v>272</v>
      </c>
      <c r="G3873" t="s">
        <v>17</v>
      </c>
      <c r="H3873" t="s">
        <v>18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5931</v>
      </c>
      <c r="O3873" s="10" t="s">
        <v>8332</v>
      </c>
      <c r="P3873" t="s">
        <v>8374</v>
      </c>
    </row>
    <row r="3874" spans="1:16" ht="43.5" hidden="1" x14ac:dyDescent="0.35">
      <c r="A3874">
        <v>3872</v>
      </c>
      <c r="B3874" s="5" t="s">
        <v>7830</v>
      </c>
      <c r="C3874" s="5" t="s">
        <v>7831</v>
      </c>
      <c r="D3874" s="6">
        <v>15000</v>
      </c>
      <c r="E3874" s="7">
        <v>0</v>
      </c>
      <c r="F3874" t="s">
        <v>272</v>
      </c>
      <c r="G3874" t="s">
        <v>17</v>
      </c>
      <c r="H3874" t="s">
        <v>18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5931</v>
      </c>
      <c r="O3874" s="10" t="s">
        <v>8332</v>
      </c>
      <c r="P3874" t="s">
        <v>8374</v>
      </c>
    </row>
    <row r="3875" spans="1:16" ht="43.5" hidden="1" x14ac:dyDescent="0.35">
      <c r="A3875">
        <v>3873</v>
      </c>
      <c r="B3875" s="5" t="s">
        <v>7832</v>
      </c>
      <c r="C3875" s="5" t="s">
        <v>7833</v>
      </c>
      <c r="D3875" s="6">
        <v>5500</v>
      </c>
      <c r="E3875" s="7">
        <v>0</v>
      </c>
      <c r="F3875" t="s">
        <v>272</v>
      </c>
      <c r="G3875" t="s">
        <v>17</v>
      </c>
      <c r="H3875" t="s">
        <v>18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5931</v>
      </c>
      <c r="O3875" s="10" t="s">
        <v>8332</v>
      </c>
      <c r="P3875" t="s">
        <v>8374</v>
      </c>
    </row>
    <row r="3876" spans="1:16" ht="58" hidden="1" x14ac:dyDescent="0.35">
      <c r="A3876">
        <v>3874</v>
      </c>
      <c r="B3876" s="5" t="s">
        <v>7834</v>
      </c>
      <c r="C3876" s="5" t="s">
        <v>7835</v>
      </c>
      <c r="D3876" s="6">
        <v>620</v>
      </c>
      <c r="E3876" s="7">
        <v>0</v>
      </c>
      <c r="F3876" t="s">
        <v>272</v>
      </c>
      <c r="G3876" t="s">
        <v>80</v>
      </c>
      <c r="H3876" t="s">
        <v>81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5931</v>
      </c>
      <c r="O3876" s="10" t="s">
        <v>8332</v>
      </c>
      <c r="P3876" t="s">
        <v>8374</v>
      </c>
    </row>
    <row r="3877" spans="1:16" ht="43.5" hidden="1" x14ac:dyDescent="0.35">
      <c r="A3877">
        <v>3875</v>
      </c>
      <c r="B3877" s="5" t="s">
        <v>7836</v>
      </c>
      <c r="C3877" s="5" t="s">
        <v>7837</v>
      </c>
      <c r="D3877" s="6">
        <v>30000</v>
      </c>
      <c r="E3877" s="7">
        <v>0</v>
      </c>
      <c r="F3877" t="s">
        <v>272</v>
      </c>
      <c r="G3877" t="s">
        <v>309</v>
      </c>
      <c r="H3877" t="s">
        <v>310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5931</v>
      </c>
      <c r="O3877" s="10" t="s">
        <v>8332</v>
      </c>
      <c r="P3877" t="s">
        <v>8374</v>
      </c>
    </row>
    <row r="3878" spans="1:16" ht="58" hidden="1" x14ac:dyDescent="0.35">
      <c r="A3878">
        <v>3876</v>
      </c>
      <c r="B3878" s="5" t="s">
        <v>7838</v>
      </c>
      <c r="C3878" s="5" t="s">
        <v>7839</v>
      </c>
      <c r="D3878" s="6">
        <v>3900</v>
      </c>
      <c r="E3878" s="7">
        <v>2059</v>
      </c>
      <c r="F3878" t="s">
        <v>272</v>
      </c>
      <c r="G3878" t="s">
        <v>24</v>
      </c>
      <c r="H3878" t="s">
        <v>25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5931</v>
      </c>
      <c r="O3878" s="10" t="s">
        <v>8332</v>
      </c>
      <c r="P3878" t="s">
        <v>8374</v>
      </c>
    </row>
    <row r="3879" spans="1:16" ht="43.5" hidden="1" x14ac:dyDescent="0.35">
      <c r="A3879">
        <v>3877</v>
      </c>
      <c r="B3879" s="5" t="s">
        <v>7840</v>
      </c>
      <c r="C3879" s="5" t="s">
        <v>7841</v>
      </c>
      <c r="D3879" s="6">
        <v>25000</v>
      </c>
      <c r="E3879" s="7">
        <v>1241</v>
      </c>
      <c r="F3879" t="s">
        <v>272</v>
      </c>
      <c r="G3879" t="s">
        <v>17</v>
      </c>
      <c r="H3879" t="s">
        <v>18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5931</v>
      </c>
      <c r="O3879" s="10" t="s">
        <v>8332</v>
      </c>
      <c r="P3879" t="s">
        <v>8374</v>
      </c>
    </row>
    <row r="3880" spans="1:16" ht="43.5" hidden="1" x14ac:dyDescent="0.35">
      <c r="A3880">
        <v>3878</v>
      </c>
      <c r="B3880" s="5" t="s">
        <v>7842</v>
      </c>
      <c r="C3880" s="5" t="s">
        <v>7843</v>
      </c>
      <c r="D3880" s="6">
        <v>18000</v>
      </c>
      <c r="E3880" s="7">
        <v>10</v>
      </c>
      <c r="F3880" t="s">
        <v>272</v>
      </c>
      <c r="G3880" t="s">
        <v>17</v>
      </c>
      <c r="H3880" t="s">
        <v>18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5931</v>
      </c>
      <c r="O3880" s="10" t="s">
        <v>8332</v>
      </c>
      <c r="P3880" t="s">
        <v>8374</v>
      </c>
    </row>
    <row r="3881" spans="1:16" ht="43.5" hidden="1" x14ac:dyDescent="0.35">
      <c r="A3881">
        <v>3879</v>
      </c>
      <c r="B3881" s="5" t="s">
        <v>7844</v>
      </c>
      <c r="C3881" s="5" t="s">
        <v>7845</v>
      </c>
      <c r="D3881" s="6">
        <v>15000</v>
      </c>
      <c r="E3881" s="7">
        <v>0</v>
      </c>
      <c r="F3881" t="s">
        <v>272</v>
      </c>
      <c r="G3881" t="s">
        <v>24</v>
      </c>
      <c r="H3881" t="s">
        <v>25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5931</v>
      </c>
      <c r="O3881" s="10" t="s">
        <v>8332</v>
      </c>
      <c r="P3881" t="s">
        <v>8374</v>
      </c>
    </row>
    <row r="3882" spans="1:16" ht="43.5" hidden="1" x14ac:dyDescent="0.35">
      <c r="A3882">
        <v>3880</v>
      </c>
      <c r="B3882" s="5" t="s">
        <v>7846</v>
      </c>
      <c r="C3882" s="5" t="s">
        <v>7847</v>
      </c>
      <c r="D3882" s="6">
        <v>7500</v>
      </c>
      <c r="E3882" s="7">
        <v>980</v>
      </c>
      <c r="F3882" t="s">
        <v>272</v>
      </c>
      <c r="G3882" t="s">
        <v>24</v>
      </c>
      <c r="H3882" t="s">
        <v>25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5931</v>
      </c>
      <c r="O3882" s="10" t="s">
        <v>8332</v>
      </c>
      <c r="P3882" t="s">
        <v>8374</v>
      </c>
    </row>
    <row r="3883" spans="1:16" ht="29" hidden="1" x14ac:dyDescent="0.35">
      <c r="A3883">
        <v>3881</v>
      </c>
      <c r="B3883" s="5" t="s">
        <v>7848</v>
      </c>
      <c r="C3883" s="5" t="s">
        <v>7849</v>
      </c>
      <c r="D3883" s="6">
        <v>500</v>
      </c>
      <c r="E3883" s="7">
        <v>25</v>
      </c>
      <c r="F3883" t="s">
        <v>272</v>
      </c>
      <c r="G3883" t="s">
        <v>17</v>
      </c>
      <c r="H3883" t="s">
        <v>18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5931</v>
      </c>
      <c r="O3883" s="10" t="s">
        <v>8332</v>
      </c>
      <c r="P3883" t="s">
        <v>8374</v>
      </c>
    </row>
    <row r="3884" spans="1:16" ht="43.5" hidden="1" x14ac:dyDescent="0.35">
      <c r="A3884">
        <v>3882</v>
      </c>
      <c r="B3884" s="5" t="s">
        <v>7850</v>
      </c>
      <c r="C3884" s="5" t="s">
        <v>7851</v>
      </c>
      <c r="D3884" s="6">
        <v>30000</v>
      </c>
      <c r="E3884" s="7">
        <v>0</v>
      </c>
      <c r="F3884" t="s">
        <v>272</v>
      </c>
      <c r="G3884" t="s">
        <v>50</v>
      </c>
      <c r="H3884" t="s">
        <v>51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5931</v>
      </c>
      <c r="O3884" s="10" t="s">
        <v>8332</v>
      </c>
      <c r="P3884" t="s">
        <v>8374</v>
      </c>
    </row>
    <row r="3885" spans="1:16" ht="58" hidden="1" x14ac:dyDescent="0.35">
      <c r="A3885">
        <v>3883</v>
      </c>
      <c r="B3885" s="5" t="s">
        <v>7852</v>
      </c>
      <c r="C3885" s="5" t="s">
        <v>7853</v>
      </c>
      <c r="D3885" s="6">
        <v>15000</v>
      </c>
      <c r="E3885" s="7">
        <v>0</v>
      </c>
      <c r="F3885" t="s">
        <v>272</v>
      </c>
      <c r="G3885" t="s">
        <v>24</v>
      </c>
      <c r="H3885" t="s">
        <v>25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5931</v>
      </c>
      <c r="O3885" s="10" t="s">
        <v>8332</v>
      </c>
      <c r="P3885" t="s">
        <v>8374</v>
      </c>
    </row>
    <row r="3886" spans="1:16" ht="43.5" hidden="1" x14ac:dyDescent="0.35">
      <c r="A3886">
        <v>3884</v>
      </c>
      <c r="B3886" s="5" t="s">
        <v>7854</v>
      </c>
      <c r="C3886" s="5" t="s">
        <v>7855</v>
      </c>
      <c r="D3886" s="6">
        <v>10000</v>
      </c>
      <c r="E3886" s="7">
        <v>0</v>
      </c>
      <c r="F3886" t="s">
        <v>272</v>
      </c>
      <c r="G3886" t="s">
        <v>17</v>
      </c>
      <c r="H3886" t="s">
        <v>18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5931</v>
      </c>
      <c r="O3886" s="10" t="s">
        <v>8332</v>
      </c>
      <c r="P3886" t="s">
        <v>8374</v>
      </c>
    </row>
    <row r="3887" spans="1:16" ht="43.5" hidden="1" x14ac:dyDescent="0.35">
      <c r="A3887">
        <v>3885</v>
      </c>
      <c r="B3887" s="5" t="s">
        <v>7856</v>
      </c>
      <c r="C3887" s="5" t="s">
        <v>7857</v>
      </c>
      <c r="D3887" s="6">
        <v>375000</v>
      </c>
      <c r="E3887" s="7">
        <v>0</v>
      </c>
      <c r="F3887" t="s">
        <v>272</v>
      </c>
      <c r="G3887" t="s">
        <v>17</v>
      </c>
      <c r="H3887" t="s">
        <v>18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5931</v>
      </c>
      <c r="O3887" s="10" t="s">
        <v>8332</v>
      </c>
      <c r="P3887" t="s">
        <v>8374</v>
      </c>
    </row>
    <row r="3888" spans="1:16" hidden="1" x14ac:dyDescent="0.35">
      <c r="A3888">
        <v>3886</v>
      </c>
      <c r="B3888" s="5" t="s">
        <v>7858</v>
      </c>
      <c r="C3888" s="5">
        <v>1</v>
      </c>
      <c r="D3888" s="6">
        <v>10000</v>
      </c>
      <c r="E3888" s="7">
        <v>0</v>
      </c>
      <c r="F3888" t="s">
        <v>272</v>
      </c>
      <c r="G3888" t="s">
        <v>50</v>
      </c>
      <c r="H3888" t="s">
        <v>51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5931</v>
      </c>
      <c r="O3888" s="10" t="s">
        <v>8332</v>
      </c>
      <c r="P3888" t="s">
        <v>8374</v>
      </c>
    </row>
    <row r="3889" spans="1:16" ht="43.5" hidden="1" x14ac:dyDescent="0.35">
      <c r="A3889">
        <v>3887</v>
      </c>
      <c r="B3889" s="5" t="s">
        <v>7859</v>
      </c>
      <c r="C3889" s="5" t="s">
        <v>7860</v>
      </c>
      <c r="D3889" s="6">
        <v>2000</v>
      </c>
      <c r="E3889" s="7">
        <v>35</v>
      </c>
      <c r="F3889" t="s">
        <v>272</v>
      </c>
      <c r="G3889" t="s">
        <v>17</v>
      </c>
      <c r="H3889" t="s">
        <v>18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5931</v>
      </c>
      <c r="O3889" s="10" t="s">
        <v>8332</v>
      </c>
      <c r="P3889" t="s">
        <v>8374</v>
      </c>
    </row>
    <row r="3890" spans="1:16" ht="58" x14ac:dyDescent="0.35">
      <c r="A3890">
        <v>3888</v>
      </c>
      <c r="B3890" s="5" t="s">
        <v>7861</v>
      </c>
      <c r="C3890" s="5" t="s">
        <v>7862</v>
      </c>
      <c r="D3890" s="6">
        <v>2000</v>
      </c>
      <c r="E3890" s="7">
        <v>542</v>
      </c>
      <c r="F3890" t="s">
        <v>357</v>
      </c>
      <c r="G3890" t="s">
        <v>24</v>
      </c>
      <c r="H3890" t="s">
        <v>25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1086</v>
      </c>
      <c r="O3890" s="10" t="s">
        <v>8332</v>
      </c>
      <c r="P3890" t="s">
        <v>8333</v>
      </c>
    </row>
    <row r="3891" spans="1:16" ht="43.5" x14ac:dyDescent="0.35">
      <c r="A3891">
        <v>3889</v>
      </c>
      <c r="B3891" s="5" t="s">
        <v>7863</v>
      </c>
      <c r="C3891" s="5" t="s">
        <v>7864</v>
      </c>
      <c r="D3891" s="6">
        <v>8000</v>
      </c>
      <c r="E3891" s="7">
        <v>118</v>
      </c>
      <c r="F3891" t="s">
        <v>357</v>
      </c>
      <c r="G3891" t="s">
        <v>17</v>
      </c>
      <c r="H3891" t="s">
        <v>18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1086</v>
      </c>
      <c r="O3891" s="10" t="s">
        <v>8332</v>
      </c>
      <c r="P3891" t="s">
        <v>8333</v>
      </c>
    </row>
    <row r="3892" spans="1:16" ht="43.5" x14ac:dyDescent="0.35">
      <c r="A3892">
        <v>3890</v>
      </c>
      <c r="B3892" s="5" t="s">
        <v>7865</v>
      </c>
      <c r="C3892" s="5" t="s">
        <v>7866</v>
      </c>
      <c r="D3892" s="6">
        <v>15000</v>
      </c>
      <c r="E3892" s="7">
        <v>2524</v>
      </c>
      <c r="F3892" t="s">
        <v>357</v>
      </c>
      <c r="G3892" t="s">
        <v>17</v>
      </c>
      <c r="H3892" t="s">
        <v>18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1086</v>
      </c>
      <c r="O3892" s="10" t="s">
        <v>8332</v>
      </c>
      <c r="P3892" t="s">
        <v>8333</v>
      </c>
    </row>
    <row r="3893" spans="1:16" ht="29" x14ac:dyDescent="0.35">
      <c r="A3893">
        <v>3891</v>
      </c>
      <c r="B3893" s="5" t="s">
        <v>7867</v>
      </c>
      <c r="C3893" s="5" t="s">
        <v>7868</v>
      </c>
      <c r="D3893" s="6">
        <v>800</v>
      </c>
      <c r="E3893" s="7">
        <v>260</v>
      </c>
      <c r="F3893" t="s">
        <v>357</v>
      </c>
      <c r="G3893" t="s">
        <v>17</v>
      </c>
      <c r="H3893" t="s">
        <v>18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1086</v>
      </c>
      <c r="O3893" s="10" t="s">
        <v>8332</v>
      </c>
      <c r="P3893" t="s">
        <v>8333</v>
      </c>
    </row>
    <row r="3894" spans="1:16" ht="58" x14ac:dyDescent="0.35">
      <c r="A3894">
        <v>3892</v>
      </c>
      <c r="B3894" s="5" t="s">
        <v>7869</v>
      </c>
      <c r="C3894" s="5" t="s">
        <v>7870</v>
      </c>
      <c r="D3894" s="6">
        <v>1000</v>
      </c>
      <c r="E3894" s="7">
        <v>0</v>
      </c>
      <c r="F3894" t="s">
        <v>357</v>
      </c>
      <c r="G3894" t="s">
        <v>17</v>
      </c>
      <c r="H3894" t="s">
        <v>18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1086</v>
      </c>
      <c r="O3894" s="10" t="s">
        <v>8332</v>
      </c>
      <c r="P3894" t="s">
        <v>8333</v>
      </c>
    </row>
    <row r="3895" spans="1:16" ht="58" x14ac:dyDescent="0.35">
      <c r="A3895">
        <v>3893</v>
      </c>
      <c r="B3895" s="5" t="s">
        <v>7871</v>
      </c>
      <c r="C3895" s="5" t="s">
        <v>7872</v>
      </c>
      <c r="D3895" s="6">
        <v>50000</v>
      </c>
      <c r="E3895" s="7">
        <v>10775</v>
      </c>
      <c r="F3895" t="s">
        <v>357</v>
      </c>
      <c r="G3895" t="s">
        <v>17</v>
      </c>
      <c r="H3895" t="s">
        <v>18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1086</v>
      </c>
      <c r="O3895" s="10" t="s">
        <v>8332</v>
      </c>
      <c r="P3895" t="s">
        <v>8333</v>
      </c>
    </row>
    <row r="3896" spans="1:16" ht="58" x14ac:dyDescent="0.35">
      <c r="A3896">
        <v>3894</v>
      </c>
      <c r="B3896" s="5" t="s">
        <v>7873</v>
      </c>
      <c r="C3896" s="5" t="s">
        <v>7874</v>
      </c>
      <c r="D3896" s="6">
        <v>15000</v>
      </c>
      <c r="E3896" s="7">
        <v>520</v>
      </c>
      <c r="F3896" t="s">
        <v>357</v>
      </c>
      <c r="G3896" t="s">
        <v>17</v>
      </c>
      <c r="H3896" t="s">
        <v>18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1086</v>
      </c>
      <c r="O3896" s="10" t="s">
        <v>8332</v>
      </c>
      <c r="P3896" t="s">
        <v>8333</v>
      </c>
    </row>
    <row r="3897" spans="1:16" ht="58" x14ac:dyDescent="0.35">
      <c r="A3897">
        <v>3895</v>
      </c>
      <c r="B3897" s="5" t="s">
        <v>7875</v>
      </c>
      <c r="C3897" s="5" t="s">
        <v>7876</v>
      </c>
      <c r="D3897" s="6">
        <v>1000</v>
      </c>
      <c r="E3897" s="7">
        <v>50</v>
      </c>
      <c r="F3897" t="s">
        <v>357</v>
      </c>
      <c r="G3897" t="s">
        <v>17</v>
      </c>
      <c r="H3897" t="s">
        <v>18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1086</v>
      </c>
      <c r="O3897" s="10" t="s">
        <v>8332</v>
      </c>
      <c r="P3897" t="s">
        <v>8333</v>
      </c>
    </row>
    <row r="3898" spans="1:16" ht="43.5" x14ac:dyDescent="0.35">
      <c r="A3898">
        <v>3896</v>
      </c>
      <c r="B3898" s="5" t="s">
        <v>7877</v>
      </c>
      <c r="C3898" s="5" t="s">
        <v>7878</v>
      </c>
      <c r="D3898" s="6">
        <v>1600</v>
      </c>
      <c r="E3898" s="7">
        <v>170</v>
      </c>
      <c r="F3898" t="s">
        <v>357</v>
      </c>
      <c r="G3898" t="s">
        <v>17</v>
      </c>
      <c r="H3898" t="s">
        <v>18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1086</v>
      </c>
      <c r="O3898" s="10" t="s">
        <v>8332</v>
      </c>
      <c r="P3898" t="s">
        <v>8333</v>
      </c>
    </row>
    <row r="3899" spans="1:16" ht="43.5" x14ac:dyDescent="0.35">
      <c r="A3899">
        <v>3897</v>
      </c>
      <c r="B3899" s="5" t="s">
        <v>7879</v>
      </c>
      <c r="C3899" s="5" t="s">
        <v>7880</v>
      </c>
      <c r="D3899" s="6">
        <v>2500</v>
      </c>
      <c r="E3899" s="7">
        <v>440</v>
      </c>
      <c r="F3899" t="s">
        <v>357</v>
      </c>
      <c r="G3899" t="s">
        <v>80</v>
      </c>
      <c r="H3899" t="s">
        <v>81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1086</v>
      </c>
      <c r="O3899" s="10" t="s">
        <v>8332</v>
      </c>
      <c r="P3899" t="s">
        <v>8333</v>
      </c>
    </row>
    <row r="3900" spans="1:16" ht="58" x14ac:dyDescent="0.35">
      <c r="A3900">
        <v>3898</v>
      </c>
      <c r="B3900" s="5" t="s">
        <v>7881</v>
      </c>
      <c r="C3900" s="5" t="s">
        <v>7882</v>
      </c>
      <c r="D3900" s="6">
        <v>2500</v>
      </c>
      <c r="E3900" s="7">
        <v>814</v>
      </c>
      <c r="F3900" t="s">
        <v>357</v>
      </c>
      <c r="G3900" t="s">
        <v>24</v>
      </c>
      <c r="H3900" t="s">
        <v>25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1086</v>
      </c>
      <c r="O3900" s="10" t="s">
        <v>8332</v>
      </c>
      <c r="P3900" t="s">
        <v>8333</v>
      </c>
    </row>
    <row r="3901" spans="1:16" ht="43.5" x14ac:dyDescent="0.35">
      <c r="A3901">
        <v>3899</v>
      </c>
      <c r="B3901" s="5" t="s">
        <v>7883</v>
      </c>
      <c r="C3901" s="5" t="s">
        <v>7884</v>
      </c>
      <c r="D3901" s="6">
        <v>10000</v>
      </c>
      <c r="E3901" s="7">
        <v>125</v>
      </c>
      <c r="F3901" t="s">
        <v>357</v>
      </c>
      <c r="G3901" t="s">
        <v>17</v>
      </c>
      <c r="H3901" t="s">
        <v>18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1086</v>
      </c>
      <c r="O3901" s="10" t="s">
        <v>8332</v>
      </c>
      <c r="P3901" t="s">
        <v>8333</v>
      </c>
    </row>
    <row r="3902" spans="1:16" ht="43.5" x14ac:dyDescent="0.35">
      <c r="A3902">
        <v>3900</v>
      </c>
      <c r="B3902" s="5" t="s">
        <v>7885</v>
      </c>
      <c r="C3902" s="5" t="s">
        <v>7886</v>
      </c>
      <c r="D3902" s="6">
        <v>2500</v>
      </c>
      <c r="E3902" s="7">
        <v>135</v>
      </c>
      <c r="F3902" t="s">
        <v>357</v>
      </c>
      <c r="G3902" t="s">
        <v>17</v>
      </c>
      <c r="H3902" t="s">
        <v>18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1086</v>
      </c>
      <c r="O3902" s="10" t="s">
        <v>8332</v>
      </c>
      <c r="P3902" t="s">
        <v>8333</v>
      </c>
    </row>
    <row r="3903" spans="1:16" ht="43.5" x14ac:dyDescent="0.35">
      <c r="A3903">
        <v>3901</v>
      </c>
      <c r="B3903" s="5" t="s">
        <v>7887</v>
      </c>
      <c r="C3903" s="5" t="s">
        <v>7888</v>
      </c>
      <c r="D3903" s="6">
        <v>3000</v>
      </c>
      <c r="E3903" s="7">
        <v>25</v>
      </c>
      <c r="F3903" t="s">
        <v>357</v>
      </c>
      <c r="G3903" t="s">
        <v>17</v>
      </c>
      <c r="H3903" t="s">
        <v>18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1086</v>
      </c>
      <c r="O3903" s="10" t="s">
        <v>8332</v>
      </c>
      <c r="P3903" t="s">
        <v>8333</v>
      </c>
    </row>
    <row r="3904" spans="1:16" ht="43.5" x14ac:dyDescent="0.35">
      <c r="A3904">
        <v>3902</v>
      </c>
      <c r="B3904" s="5" t="s">
        <v>7889</v>
      </c>
      <c r="C3904" s="5" t="s">
        <v>7890</v>
      </c>
      <c r="D3904" s="6">
        <v>3000</v>
      </c>
      <c r="E3904" s="7">
        <v>1465</v>
      </c>
      <c r="F3904" t="s">
        <v>357</v>
      </c>
      <c r="G3904" t="s">
        <v>24</v>
      </c>
      <c r="H3904" t="s">
        <v>25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1086</v>
      </c>
      <c r="O3904" s="10" t="s">
        <v>8332</v>
      </c>
      <c r="P3904" t="s">
        <v>8333</v>
      </c>
    </row>
    <row r="3905" spans="1:16" ht="58" x14ac:dyDescent="0.35">
      <c r="A3905">
        <v>3903</v>
      </c>
      <c r="B3905" s="5" t="s">
        <v>7891</v>
      </c>
      <c r="C3905" s="5" t="s">
        <v>7892</v>
      </c>
      <c r="D3905" s="6">
        <v>1500</v>
      </c>
      <c r="E3905" s="7">
        <v>0</v>
      </c>
      <c r="F3905" t="s">
        <v>357</v>
      </c>
      <c r="G3905" t="s">
        <v>17</v>
      </c>
      <c r="H3905" t="s">
        <v>18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1086</v>
      </c>
      <c r="O3905" s="10" t="s">
        <v>8332</v>
      </c>
      <c r="P3905" t="s">
        <v>8333</v>
      </c>
    </row>
    <row r="3906" spans="1:16" ht="29" x14ac:dyDescent="0.35">
      <c r="A3906">
        <v>3904</v>
      </c>
      <c r="B3906" s="5" t="s">
        <v>7893</v>
      </c>
      <c r="C3906" s="5" t="s">
        <v>7894</v>
      </c>
      <c r="D3906" s="6">
        <v>10000</v>
      </c>
      <c r="E3906" s="7">
        <v>3</v>
      </c>
      <c r="F3906" t="s">
        <v>357</v>
      </c>
      <c r="G3906" t="s">
        <v>17</v>
      </c>
      <c r="H3906" t="s">
        <v>18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1086</v>
      </c>
      <c r="O3906" s="10" t="s">
        <v>8332</v>
      </c>
      <c r="P3906" t="s">
        <v>8333</v>
      </c>
    </row>
    <row r="3907" spans="1:16" ht="43.5" x14ac:dyDescent="0.35">
      <c r="A3907">
        <v>3905</v>
      </c>
      <c r="B3907" s="5" t="s">
        <v>7895</v>
      </c>
      <c r="C3907" s="5" t="s">
        <v>7896</v>
      </c>
      <c r="D3907" s="6">
        <v>1500</v>
      </c>
      <c r="E3907" s="7">
        <v>173</v>
      </c>
      <c r="F3907" t="s">
        <v>357</v>
      </c>
      <c r="G3907" t="s">
        <v>24</v>
      </c>
      <c r="H3907" t="s">
        <v>25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1086</v>
      </c>
      <c r="O3907" s="10" t="s">
        <v>8332</v>
      </c>
      <c r="P3907" t="s">
        <v>8333</v>
      </c>
    </row>
    <row r="3908" spans="1:16" ht="43.5" x14ac:dyDescent="0.35">
      <c r="A3908">
        <v>3906</v>
      </c>
      <c r="B3908" s="5" t="s">
        <v>7897</v>
      </c>
      <c r="C3908" s="5" t="s">
        <v>7898</v>
      </c>
      <c r="D3908" s="6">
        <v>1500</v>
      </c>
      <c r="E3908" s="7">
        <v>1010</v>
      </c>
      <c r="F3908" t="s">
        <v>357</v>
      </c>
      <c r="G3908" t="s">
        <v>24</v>
      </c>
      <c r="H3908" t="s">
        <v>25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1086</v>
      </c>
      <c r="O3908" s="10" t="s">
        <v>8332</v>
      </c>
      <c r="P3908" t="s">
        <v>8333</v>
      </c>
    </row>
    <row r="3909" spans="1:16" ht="43.5" x14ac:dyDescent="0.35">
      <c r="A3909">
        <v>3907</v>
      </c>
      <c r="B3909" s="5" t="s">
        <v>7899</v>
      </c>
      <c r="C3909" s="5" t="s">
        <v>7900</v>
      </c>
      <c r="D3909" s="6">
        <v>1000</v>
      </c>
      <c r="E3909" s="7">
        <v>153</v>
      </c>
      <c r="F3909" t="s">
        <v>357</v>
      </c>
      <c r="G3909" t="s">
        <v>17</v>
      </c>
      <c r="H3909" t="s">
        <v>18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1086</v>
      </c>
      <c r="O3909" s="10" t="s">
        <v>8332</v>
      </c>
      <c r="P3909" t="s">
        <v>8333</v>
      </c>
    </row>
    <row r="3910" spans="1:16" ht="58" x14ac:dyDescent="0.35">
      <c r="A3910">
        <v>3908</v>
      </c>
      <c r="B3910" s="5" t="s">
        <v>7901</v>
      </c>
      <c r="C3910" s="5" t="s">
        <v>7902</v>
      </c>
      <c r="D3910" s="6">
        <v>750</v>
      </c>
      <c r="E3910" s="7">
        <v>65</v>
      </c>
      <c r="F3910" t="s">
        <v>357</v>
      </c>
      <c r="G3910" t="s">
        <v>17</v>
      </c>
      <c r="H3910" t="s">
        <v>18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1086</v>
      </c>
      <c r="O3910" s="10" t="s">
        <v>8332</v>
      </c>
      <c r="P3910" t="s">
        <v>8333</v>
      </c>
    </row>
    <row r="3911" spans="1:16" ht="43.5" x14ac:dyDescent="0.35">
      <c r="A3911">
        <v>3909</v>
      </c>
      <c r="B3911" s="5" t="s">
        <v>7903</v>
      </c>
      <c r="C3911" s="5" t="s">
        <v>7904</v>
      </c>
      <c r="D3911" s="6">
        <v>60000</v>
      </c>
      <c r="E3911" s="7">
        <v>135</v>
      </c>
      <c r="F3911" t="s">
        <v>357</v>
      </c>
      <c r="G3911" t="s">
        <v>17</v>
      </c>
      <c r="H3911" t="s">
        <v>18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1086</v>
      </c>
      <c r="O3911" s="10" t="s">
        <v>8332</v>
      </c>
      <c r="P3911" t="s">
        <v>8333</v>
      </c>
    </row>
    <row r="3912" spans="1:16" ht="43.5" x14ac:dyDescent="0.35">
      <c r="A3912">
        <v>3910</v>
      </c>
      <c r="B3912" s="5" t="s">
        <v>7905</v>
      </c>
      <c r="C3912" s="5" t="s">
        <v>7906</v>
      </c>
      <c r="D3912" s="6">
        <v>6000</v>
      </c>
      <c r="E3912" s="7">
        <v>185</v>
      </c>
      <c r="F3912" t="s">
        <v>357</v>
      </c>
      <c r="G3912" t="s">
        <v>17</v>
      </c>
      <c r="H3912" t="s">
        <v>18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1086</v>
      </c>
      <c r="O3912" s="10" t="s">
        <v>8332</v>
      </c>
      <c r="P3912" t="s">
        <v>8333</v>
      </c>
    </row>
    <row r="3913" spans="1:16" ht="43.5" x14ac:dyDescent="0.35">
      <c r="A3913">
        <v>3911</v>
      </c>
      <c r="B3913" s="5" t="s">
        <v>7907</v>
      </c>
      <c r="C3913" s="5" t="s">
        <v>7908</v>
      </c>
      <c r="D3913" s="6">
        <v>8000</v>
      </c>
      <c r="E3913" s="7">
        <v>2993</v>
      </c>
      <c r="F3913" t="s">
        <v>357</v>
      </c>
      <c r="G3913" t="s">
        <v>17</v>
      </c>
      <c r="H3913" t="s">
        <v>18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1086</v>
      </c>
      <c r="O3913" s="10" t="s">
        <v>8332</v>
      </c>
      <c r="P3913" t="s">
        <v>8333</v>
      </c>
    </row>
    <row r="3914" spans="1:16" ht="43.5" x14ac:dyDescent="0.35">
      <c r="A3914">
        <v>3912</v>
      </c>
      <c r="B3914" s="5" t="s">
        <v>7909</v>
      </c>
      <c r="C3914" s="5" t="s">
        <v>7910</v>
      </c>
      <c r="D3914" s="6">
        <v>15000</v>
      </c>
      <c r="E3914" s="7">
        <v>1</v>
      </c>
      <c r="F3914" t="s">
        <v>357</v>
      </c>
      <c r="G3914" t="s">
        <v>17</v>
      </c>
      <c r="H3914" t="s">
        <v>18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1086</v>
      </c>
      <c r="O3914" s="10" t="s">
        <v>8332</v>
      </c>
      <c r="P3914" t="s">
        <v>8333</v>
      </c>
    </row>
    <row r="3915" spans="1:16" ht="43.5" x14ac:dyDescent="0.35">
      <c r="A3915">
        <v>3913</v>
      </c>
      <c r="B3915" s="5" t="s">
        <v>7911</v>
      </c>
      <c r="C3915" s="5" t="s">
        <v>7912</v>
      </c>
      <c r="D3915" s="6">
        <v>10000</v>
      </c>
      <c r="E3915" s="7">
        <v>1000</v>
      </c>
      <c r="F3915" t="s">
        <v>357</v>
      </c>
      <c r="G3915" t="s">
        <v>17</v>
      </c>
      <c r="H3915" t="s">
        <v>18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1086</v>
      </c>
      <c r="O3915" s="10" t="s">
        <v>8332</v>
      </c>
      <c r="P3915" t="s">
        <v>8333</v>
      </c>
    </row>
    <row r="3916" spans="1:16" ht="43.5" x14ac:dyDescent="0.35">
      <c r="A3916">
        <v>3914</v>
      </c>
      <c r="B3916" s="5" t="s">
        <v>7913</v>
      </c>
      <c r="C3916" s="5" t="s">
        <v>7914</v>
      </c>
      <c r="D3916" s="6">
        <v>2500</v>
      </c>
      <c r="E3916" s="7">
        <v>909</v>
      </c>
      <c r="F3916" t="s">
        <v>357</v>
      </c>
      <c r="G3916" t="s">
        <v>24</v>
      </c>
      <c r="H3916" t="s">
        <v>25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1086</v>
      </c>
      <c r="O3916" s="10" t="s">
        <v>8332</v>
      </c>
      <c r="P3916" t="s">
        <v>8333</v>
      </c>
    </row>
    <row r="3917" spans="1:16" ht="43.5" x14ac:dyDescent="0.35">
      <c r="A3917">
        <v>3915</v>
      </c>
      <c r="B3917" s="5" t="s">
        <v>7915</v>
      </c>
      <c r="C3917" s="5" t="s">
        <v>7916</v>
      </c>
      <c r="D3917" s="6">
        <v>1500</v>
      </c>
      <c r="E3917" s="7">
        <v>5</v>
      </c>
      <c r="F3917" t="s">
        <v>357</v>
      </c>
      <c r="G3917" t="s">
        <v>24</v>
      </c>
      <c r="H3917" t="s">
        <v>25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1086</v>
      </c>
      <c r="O3917" s="10" t="s">
        <v>8332</v>
      </c>
      <c r="P3917" t="s">
        <v>8333</v>
      </c>
    </row>
    <row r="3918" spans="1:16" ht="43.5" x14ac:dyDescent="0.35">
      <c r="A3918">
        <v>3916</v>
      </c>
      <c r="B3918" s="5" t="s">
        <v>7917</v>
      </c>
      <c r="C3918" s="5" t="s">
        <v>7918</v>
      </c>
      <c r="D3918" s="6">
        <v>2000</v>
      </c>
      <c r="E3918" s="7">
        <v>0</v>
      </c>
      <c r="F3918" t="s">
        <v>357</v>
      </c>
      <c r="G3918" t="s">
        <v>309</v>
      </c>
      <c r="H3918" t="s">
        <v>310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1086</v>
      </c>
      <c r="O3918" s="10" t="s">
        <v>8332</v>
      </c>
      <c r="P3918" t="s">
        <v>8333</v>
      </c>
    </row>
    <row r="3919" spans="1:16" ht="43.5" x14ac:dyDescent="0.35">
      <c r="A3919">
        <v>3917</v>
      </c>
      <c r="B3919" s="5" t="s">
        <v>7919</v>
      </c>
      <c r="C3919" s="5" t="s">
        <v>7920</v>
      </c>
      <c r="D3919" s="6">
        <v>3500</v>
      </c>
      <c r="E3919" s="7">
        <v>10</v>
      </c>
      <c r="F3919" t="s">
        <v>357</v>
      </c>
      <c r="G3919" t="s">
        <v>24</v>
      </c>
      <c r="H3919" t="s">
        <v>25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1086</v>
      </c>
      <c r="O3919" s="10" t="s">
        <v>8332</v>
      </c>
      <c r="P3919" t="s">
        <v>8333</v>
      </c>
    </row>
    <row r="3920" spans="1:16" ht="58" x14ac:dyDescent="0.35">
      <c r="A3920">
        <v>3918</v>
      </c>
      <c r="B3920" s="5" t="s">
        <v>7921</v>
      </c>
      <c r="C3920" s="5" t="s">
        <v>7922</v>
      </c>
      <c r="D3920" s="6">
        <v>60000</v>
      </c>
      <c r="E3920" s="7">
        <v>120</v>
      </c>
      <c r="F3920" t="s">
        <v>357</v>
      </c>
      <c r="G3920" t="s">
        <v>24</v>
      </c>
      <c r="H3920" t="s">
        <v>25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1086</v>
      </c>
      <c r="O3920" s="10" t="s">
        <v>8332</v>
      </c>
      <c r="P3920" t="s">
        <v>8333</v>
      </c>
    </row>
    <row r="3921" spans="1:16" ht="43.5" x14ac:dyDescent="0.35">
      <c r="A3921">
        <v>3919</v>
      </c>
      <c r="B3921" s="5" t="s">
        <v>7923</v>
      </c>
      <c r="C3921" s="5" t="s">
        <v>7924</v>
      </c>
      <c r="D3921" s="6">
        <v>5000</v>
      </c>
      <c r="E3921" s="7">
        <v>90</v>
      </c>
      <c r="F3921" t="s">
        <v>357</v>
      </c>
      <c r="G3921" t="s">
        <v>24</v>
      </c>
      <c r="H3921" t="s">
        <v>25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1086</v>
      </c>
      <c r="O3921" s="10" t="s">
        <v>8332</v>
      </c>
      <c r="P3921" t="s">
        <v>8333</v>
      </c>
    </row>
    <row r="3922" spans="1:16" ht="43.5" x14ac:dyDescent="0.35">
      <c r="A3922">
        <v>3920</v>
      </c>
      <c r="B3922" s="5" t="s">
        <v>7925</v>
      </c>
      <c r="C3922" s="5" t="s">
        <v>7926</v>
      </c>
      <c r="D3922" s="6">
        <v>2500</v>
      </c>
      <c r="E3922" s="7">
        <v>135</v>
      </c>
      <c r="F3922" t="s">
        <v>357</v>
      </c>
      <c r="G3922" t="s">
        <v>24</v>
      </c>
      <c r="H3922" t="s">
        <v>25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1086</v>
      </c>
      <c r="O3922" s="10" t="s">
        <v>8332</v>
      </c>
      <c r="P3922" t="s">
        <v>8333</v>
      </c>
    </row>
    <row r="3923" spans="1:16" ht="43.5" x14ac:dyDescent="0.35">
      <c r="A3923">
        <v>3921</v>
      </c>
      <c r="B3923" s="5" t="s">
        <v>7927</v>
      </c>
      <c r="C3923" s="5" t="s">
        <v>7928</v>
      </c>
      <c r="D3923" s="6">
        <v>3000</v>
      </c>
      <c r="E3923" s="7">
        <v>0</v>
      </c>
      <c r="F3923" t="s">
        <v>357</v>
      </c>
      <c r="G3923" t="s">
        <v>24</v>
      </c>
      <c r="H3923" t="s">
        <v>25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1086</v>
      </c>
      <c r="O3923" s="10" t="s">
        <v>8332</v>
      </c>
      <c r="P3923" t="s">
        <v>8333</v>
      </c>
    </row>
    <row r="3924" spans="1:16" ht="43.5" x14ac:dyDescent="0.35">
      <c r="A3924">
        <v>3922</v>
      </c>
      <c r="B3924" s="5" t="s">
        <v>7929</v>
      </c>
      <c r="C3924" s="5" t="s">
        <v>7930</v>
      </c>
      <c r="D3924" s="6">
        <v>750</v>
      </c>
      <c r="E3924" s="7">
        <v>61</v>
      </c>
      <c r="F3924" t="s">
        <v>357</v>
      </c>
      <c r="G3924" t="s">
        <v>17</v>
      </c>
      <c r="H3924" t="s">
        <v>18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1086</v>
      </c>
      <c r="O3924" s="10" t="s">
        <v>8332</v>
      </c>
      <c r="P3924" t="s">
        <v>8333</v>
      </c>
    </row>
    <row r="3925" spans="1:16" ht="43.5" x14ac:dyDescent="0.35">
      <c r="A3925">
        <v>3923</v>
      </c>
      <c r="B3925" s="5" t="s">
        <v>7931</v>
      </c>
      <c r="C3925" s="5" t="s">
        <v>7932</v>
      </c>
      <c r="D3925" s="6">
        <v>11500</v>
      </c>
      <c r="E3925" s="7">
        <v>1384</v>
      </c>
      <c r="F3925" t="s">
        <v>357</v>
      </c>
      <c r="G3925" t="s">
        <v>24</v>
      </c>
      <c r="H3925" t="s">
        <v>25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1086</v>
      </c>
      <c r="O3925" s="10" t="s">
        <v>8332</v>
      </c>
      <c r="P3925" t="s">
        <v>8333</v>
      </c>
    </row>
    <row r="3926" spans="1:16" ht="43.5" x14ac:dyDescent="0.35">
      <c r="A3926">
        <v>3924</v>
      </c>
      <c r="B3926" s="5" t="s">
        <v>7933</v>
      </c>
      <c r="C3926" s="5" t="s">
        <v>7934</v>
      </c>
      <c r="D3926" s="6">
        <v>15000</v>
      </c>
      <c r="E3926" s="7">
        <v>2290</v>
      </c>
      <c r="F3926" t="s">
        <v>357</v>
      </c>
      <c r="G3926" t="s">
        <v>17</v>
      </c>
      <c r="H3926" t="s">
        <v>18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1086</v>
      </c>
      <c r="O3926" s="10" t="s">
        <v>8332</v>
      </c>
      <c r="P3926" t="s">
        <v>8333</v>
      </c>
    </row>
    <row r="3927" spans="1:16" ht="43.5" x14ac:dyDescent="0.35">
      <c r="A3927">
        <v>3925</v>
      </c>
      <c r="B3927" s="5" t="s">
        <v>7935</v>
      </c>
      <c r="C3927" s="5" t="s">
        <v>7936</v>
      </c>
      <c r="D3927" s="6">
        <v>150</v>
      </c>
      <c r="E3927" s="7">
        <v>15</v>
      </c>
      <c r="F3927" t="s">
        <v>357</v>
      </c>
      <c r="G3927" t="s">
        <v>17</v>
      </c>
      <c r="H3927" t="s">
        <v>18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1086</v>
      </c>
      <c r="O3927" s="10" t="s">
        <v>8332</v>
      </c>
      <c r="P3927" t="s">
        <v>8333</v>
      </c>
    </row>
    <row r="3928" spans="1:16" ht="29" x14ac:dyDescent="0.35">
      <c r="A3928">
        <v>3926</v>
      </c>
      <c r="B3928" s="5" t="s">
        <v>7937</v>
      </c>
      <c r="C3928" s="5" t="s">
        <v>7938</v>
      </c>
      <c r="D3928" s="6">
        <v>5000</v>
      </c>
      <c r="E3928" s="7">
        <v>15</v>
      </c>
      <c r="F3928" t="s">
        <v>357</v>
      </c>
      <c r="G3928" t="s">
        <v>50</v>
      </c>
      <c r="H3928" t="s">
        <v>51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1086</v>
      </c>
      <c r="O3928" s="10" t="s">
        <v>8332</v>
      </c>
      <c r="P3928" t="s">
        <v>8333</v>
      </c>
    </row>
    <row r="3929" spans="1:16" ht="43.5" x14ac:dyDescent="0.35">
      <c r="A3929">
        <v>3927</v>
      </c>
      <c r="B3929" s="5" t="s">
        <v>7939</v>
      </c>
      <c r="C3929" s="5" t="s">
        <v>7940</v>
      </c>
      <c r="D3929" s="6">
        <v>2500</v>
      </c>
      <c r="E3929" s="7">
        <v>25</v>
      </c>
      <c r="F3929" t="s">
        <v>357</v>
      </c>
      <c r="G3929" t="s">
        <v>24</v>
      </c>
      <c r="H3929" t="s">
        <v>25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1086</v>
      </c>
      <c r="O3929" s="10" t="s">
        <v>8332</v>
      </c>
      <c r="P3929" t="s">
        <v>8333</v>
      </c>
    </row>
    <row r="3930" spans="1:16" ht="43.5" x14ac:dyDescent="0.35">
      <c r="A3930">
        <v>3928</v>
      </c>
      <c r="B3930" s="5" t="s">
        <v>7941</v>
      </c>
      <c r="C3930" s="5" t="s">
        <v>7942</v>
      </c>
      <c r="D3930" s="6">
        <v>5000</v>
      </c>
      <c r="E3930" s="7">
        <v>651</v>
      </c>
      <c r="F3930" t="s">
        <v>357</v>
      </c>
      <c r="G3930" t="s">
        <v>17</v>
      </c>
      <c r="H3930" t="s">
        <v>18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1086</v>
      </c>
      <c r="O3930" s="10" t="s">
        <v>8332</v>
      </c>
      <c r="P3930" t="s">
        <v>8333</v>
      </c>
    </row>
    <row r="3931" spans="1:16" ht="43.5" x14ac:dyDescent="0.35">
      <c r="A3931">
        <v>3929</v>
      </c>
      <c r="B3931" s="5" t="s">
        <v>7943</v>
      </c>
      <c r="C3931" s="5" t="s">
        <v>7944</v>
      </c>
      <c r="D3931" s="6">
        <v>20000</v>
      </c>
      <c r="E3931" s="7">
        <v>453</v>
      </c>
      <c r="F3931" t="s">
        <v>357</v>
      </c>
      <c r="G3931" t="s">
        <v>17</v>
      </c>
      <c r="H3931" t="s">
        <v>18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1086</v>
      </c>
      <c r="O3931" s="10" t="s">
        <v>8332</v>
      </c>
      <c r="P3931" t="s">
        <v>8333</v>
      </c>
    </row>
    <row r="3932" spans="1:16" ht="43.5" x14ac:dyDescent="0.35">
      <c r="A3932">
        <v>3930</v>
      </c>
      <c r="B3932" s="5" t="s">
        <v>7945</v>
      </c>
      <c r="C3932" s="5" t="s">
        <v>7946</v>
      </c>
      <c r="D3932" s="6">
        <v>10000</v>
      </c>
      <c r="E3932" s="7">
        <v>0</v>
      </c>
      <c r="F3932" t="s">
        <v>357</v>
      </c>
      <c r="G3932" t="s">
        <v>50</v>
      </c>
      <c r="H3932" t="s">
        <v>51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1086</v>
      </c>
      <c r="O3932" s="10" t="s">
        <v>8332</v>
      </c>
      <c r="P3932" t="s">
        <v>8333</v>
      </c>
    </row>
    <row r="3933" spans="1:16" ht="43.5" x14ac:dyDescent="0.35">
      <c r="A3933">
        <v>3931</v>
      </c>
      <c r="B3933" s="5" t="s">
        <v>7947</v>
      </c>
      <c r="C3933" s="5" t="s">
        <v>7948</v>
      </c>
      <c r="D3933" s="6">
        <v>8000</v>
      </c>
      <c r="E3933" s="7">
        <v>0</v>
      </c>
      <c r="F3933" t="s">
        <v>357</v>
      </c>
      <c r="G3933" t="s">
        <v>17</v>
      </c>
      <c r="H3933" t="s">
        <v>18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1086</v>
      </c>
      <c r="O3933" s="10" t="s">
        <v>8332</v>
      </c>
      <c r="P3933" t="s">
        <v>8333</v>
      </c>
    </row>
    <row r="3934" spans="1:16" ht="43.5" x14ac:dyDescent="0.35">
      <c r="A3934">
        <v>3932</v>
      </c>
      <c r="B3934" s="5" t="s">
        <v>7949</v>
      </c>
      <c r="C3934" s="5" t="s">
        <v>7950</v>
      </c>
      <c r="D3934" s="6">
        <v>12000</v>
      </c>
      <c r="E3934" s="7">
        <v>1</v>
      </c>
      <c r="F3934" t="s">
        <v>357</v>
      </c>
      <c r="G3934" t="s">
        <v>17</v>
      </c>
      <c r="H3934" t="s">
        <v>18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1086</v>
      </c>
      <c r="O3934" s="10" t="s">
        <v>8332</v>
      </c>
      <c r="P3934" t="s">
        <v>8333</v>
      </c>
    </row>
    <row r="3935" spans="1:16" ht="43.5" x14ac:dyDescent="0.35">
      <c r="A3935">
        <v>3933</v>
      </c>
      <c r="B3935" s="5" t="s">
        <v>7951</v>
      </c>
      <c r="C3935" s="5" t="s">
        <v>7952</v>
      </c>
      <c r="D3935" s="6">
        <v>7000</v>
      </c>
      <c r="E3935" s="7">
        <v>1102</v>
      </c>
      <c r="F3935" t="s">
        <v>357</v>
      </c>
      <c r="G3935" t="s">
        <v>17</v>
      </c>
      <c r="H3935" t="s">
        <v>18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1086</v>
      </c>
      <c r="O3935" s="10" t="s">
        <v>8332</v>
      </c>
      <c r="P3935" t="s">
        <v>8333</v>
      </c>
    </row>
    <row r="3936" spans="1:16" ht="43.5" x14ac:dyDescent="0.35">
      <c r="A3936">
        <v>3934</v>
      </c>
      <c r="B3936" s="5" t="s">
        <v>7953</v>
      </c>
      <c r="C3936" s="5" t="s">
        <v>7954</v>
      </c>
      <c r="D3936" s="6">
        <v>5000</v>
      </c>
      <c r="E3936" s="7">
        <v>550</v>
      </c>
      <c r="F3936" t="s">
        <v>357</v>
      </c>
      <c r="G3936" t="s">
        <v>17</v>
      </c>
      <c r="H3936" t="s">
        <v>18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1086</v>
      </c>
      <c r="O3936" s="10" t="s">
        <v>8332</v>
      </c>
      <c r="P3936" t="s">
        <v>8333</v>
      </c>
    </row>
    <row r="3937" spans="1:16" ht="58" x14ac:dyDescent="0.35">
      <c r="A3937">
        <v>3935</v>
      </c>
      <c r="B3937" s="5" t="s">
        <v>7955</v>
      </c>
      <c r="C3937" s="5" t="s">
        <v>7956</v>
      </c>
      <c r="D3937" s="6">
        <v>3000</v>
      </c>
      <c r="E3937" s="7">
        <v>1315</v>
      </c>
      <c r="F3937" t="s">
        <v>357</v>
      </c>
      <c r="G3937" t="s">
        <v>24</v>
      </c>
      <c r="H3937" t="s">
        <v>25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1086</v>
      </c>
      <c r="O3937" s="10" t="s">
        <v>8332</v>
      </c>
      <c r="P3937" t="s">
        <v>8333</v>
      </c>
    </row>
    <row r="3938" spans="1:16" ht="43.5" x14ac:dyDescent="0.35">
      <c r="A3938">
        <v>3936</v>
      </c>
      <c r="B3938" s="5" t="s">
        <v>7957</v>
      </c>
      <c r="C3938" s="5" t="s">
        <v>7958</v>
      </c>
      <c r="D3938" s="6">
        <v>20000</v>
      </c>
      <c r="E3938" s="7">
        <v>0</v>
      </c>
      <c r="F3938" t="s">
        <v>357</v>
      </c>
      <c r="G3938" t="s">
        <v>17</v>
      </c>
      <c r="H3938" t="s">
        <v>18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1086</v>
      </c>
      <c r="O3938" s="10" t="s">
        <v>8332</v>
      </c>
      <c r="P3938" t="s">
        <v>8333</v>
      </c>
    </row>
    <row r="3939" spans="1:16" ht="43.5" x14ac:dyDescent="0.35">
      <c r="A3939">
        <v>3937</v>
      </c>
      <c r="B3939" s="5" t="s">
        <v>7959</v>
      </c>
      <c r="C3939" s="5" t="s">
        <v>7960</v>
      </c>
      <c r="D3939" s="6">
        <v>2885</v>
      </c>
      <c r="E3939" s="7">
        <v>2485</v>
      </c>
      <c r="F3939" t="s">
        <v>357</v>
      </c>
      <c r="G3939" t="s">
        <v>17</v>
      </c>
      <c r="H3939" t="s">
        <v>18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1086</v>
      </c>
      <c r="O3939" s="10" t="s">
        <v>8332</v>
      </c>
      <c r="P3939" t="s">
        <v>8333</v>
      </c>
    </row>
    <row r="3940" spans="1:16" ht="43.5" x14ac:dyDescent="0.35">
      <c r="A3940">
        <v>3938</v>
      </c>
      <c r="B3940" s="5" t="s">
        <v>7961</v>
      </c>
      <c r="C3940" s="5" t="s">
        <v>7962</v>
      </c>
      <c r="D3940" s="6">
        <v>3255</v>
      </c>
      <c r="E3940" s="7">
        <v>397</v>
      </c>
      <c r="F3940" t="s">
        <v>357</v>
      </c>
      <c r="G3940" t="s">
        <v>17</v>
      </c>
      <c r="H3940" t="s">
        <v>18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1086</v>
      </c>
      <c r="O3940" s="10" t="s">
        <v>8332</v>
      </c>
      <c r="P3940" t="s">
        <v>8333</v>
      </c>
    </row>
    <row r="3941" spans="1:16" ht="43.5" x14ac:dyDescent="0.35">
      <c r="A3941">
        <v>3939</v>
      </c>
      <c r="B3941" s="5" t="s">
        <v>7963</v>
      </c>
      <c r="C3941" s="5" t="s">
        <v>7964</v>
      </c>
      <c r="D3941" s="6">
        <v>5000</v>
      </c>
      <c r="E3941" s="7">
        <v>5</v>
      </c>
      <c r="F3941" t="s">
        <v>357</v>
      </c>
      <c r="G3941" t="s">
        <v>50</v>
      </c>
      <c r="H3941" t="s">
        <v>51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1086</v>
      </c>
      <c r="O3941" s="10" t="s">
        <v>8332</v>
      </c>
      <c r="P3941" t="s">
        <v>8333</v>
      </c>
    </row>
    <row r="3942" spans="1:16" ht="43.5" x14ac:dyDescent="0.35">
      <c r="A3942">
        <v>3940</v>
      </c>
      <c r="B3942" s="5" t="s">
        <v>7965</v>
      </c>
      <c r="C3942" s="5" t="s">
        <v>7966</v>
      </c>
      <c r="D3942" s="6">
        <v>5000</v>
      </c>
      <c r="E3942" s="7">
        <v>11</v>
      </c>
      <c r="F3942" t="s">
        <v>357</v>
      </c>
      <c r="G3942" t="s">
        <v>17</v>
      </c>
      <c r="H3942" t="s">
        <v>18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1086</v>
      </c>
      <c r="O3942" s="10" t="s">
        <v>8332</v>
      </c>
      <c r="P3942" t="s">
        <v>8333</v>
      </c>
    </row>
    <row r="3943" spans="1:16" ht="72.5" x14ac:dyDescent="0.35">
      <c r="A3943">
        <v>3941</v>
      </c>
      <c r="B3943" s="5" t="s">
        <v>7967</v>
      </c>
      <c r="C3943" s="5" t="s">
        <v>7968</v>
      </c>
      <c r="D3943" s="6">
        <v>5500</v>
      </c>
      <c r="E3943" s="7">
        <v>50</v>
      </c>
      <c r="F3943" t="s">
        <v>357</v>
      </c>
      <c r="G3943" t="s">
        <v>17</v>
      </c>
      <c r="H3943" t="s">
        <v>18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1086</v>
      </c>
      <c r="O3943" s="10" t="s">
        <v>8332</v>
      </c>
      <c r="P3943" t="s">
        <v>8333</v>
      </c>
    </row>
    <row r="3944" spans="1:16" ht="43.5" x14ac:dyDescent="0.35">
      <c r="A3944">
        <v>3942</v>
      </c>
      <c r="B3944" s="5" t="s">
        <v>7969</v>
      </c>
      <c r="C3944" s="5" t="s">
        <v>7970</v>
      </c>
      <c r="D3944" s="6">
        <v>1200</v>
      </c>
      <c r="E3944" s="7">
        <v>0</v>
      </c>
      <c r="F3944" t="s">
        <v>357</v>
      </c>
      <c r="G3944" t="s">
        <v>17</v>
      </c>
      <c r="H3944" t="s">
        <v>18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1086</v>
      </c>
      <c r="O3944" s="10" t="s">
        <v>8332</v>
      </c>
      <c r="P3944" t="s">
        <v>8333</v>
      </c>
    </row>
    <row r="3945" spans="1:16" ht="43.5" x14ac:dyDescent="0.35">
      <c r="A3945">
        <v>3943</v>
      </c>
      <c r="B3945" s="5" t="s">
        <v>7971</v>
      </c>
      <c r="C3945" s="5" t="s">
        <v>7972</v>
      </c>
      <c r="D3945" s="6">
        <v>5000</v>
      </c>
      <c r="E3945" s="7">
        <v>1782</v>
      </c>
      <c r="F3945" t="s">
        <v>357</v>
      </c>
      <c r="G3945" t="s">
        <v>17</v>
      </c>
      <c r="H3945" t="s">
        <v>18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1086</v>
      </c>
      <c r="O3945" s="10" t="s">
        <v>8332</v>
      </c>
      <c r="P3945" t="s">
        <v>8333</v>
      </c>
    </row>
    <row r="3946" spans="1:16" ht="58" x14ac:dyDescent="0.35">
      <c r="A3946">
        <v>3944</v>
      </c>
      <c r="B3946" s="5" t="s">
        <v>7973</v>
      </c>
      <c r="C3946" s="5" t="s">
        <v>7974</v>
      </c>
      <c r="D3946" s="6">
        <v>5000</v>
      </c>
      <c r="E3946" s="7">
        <v>0</v>
      </c>
      <c r="F3946" t="s">
        <v>357</v>
      </c>
      <c r="G3946" t="s">
        <v>17</v>
      </c>
      <c r="H3946" t="s">
        <v>18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1086</v>
      </c>
      <c r="O3946" s="10" t="s">
        <v>8332</v>
      </c>
      <c r="P3946" t="s">
        <v>8333</v>
      </c>
    </row>
    <row r="3947" spans="1:16" ht="43.5" x14ac:dyDescent="0.35">
      <c r="A3947">
        <v>3945</v>
      </c>
      <c r="B3947" s="5" t="s">
        <v>7975</v>
      </c>
      <c r="C3947" s="5" t="s">
        <v>7976</v>
      </c>
      <c r="D3947" s="6">
        <v>2000</v>
      </c>
      <c r="E3947" s="7">
        <v>5</v>
      </c>
      <c r="F3947" t="s">
        <v>357</v>
      </c>
      <c r="G3947" t="s">
        <v>17</v>
      </c>
      <c r="H3947" t="s">
        <v>18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1086</v>
      </c>
      <c r="O3947" s="10" t="s">
        <v>8332</v>
      </c>
      <c r="P3947" t="s">
        <v>8333</v>
      </c>
    </row>
    <row r="3948" spans="1:16" ht="29" x14ac:dyDescent="0.35">
      <c r="A3948">
        <v>3946</v>
      </c>
      <c r="B3948" s="5" t="s">
        <v>7977</v>
      </c>
      <c r="C3948" s="5" t="s">
        <v>7978</v>
      </c>
      <c r="D3948" s="6">
        <v>6000</v>
      </c>
      <c r="E3948" s="7">
        <v>195</v>
      </c>
      <c r="F3948" t="s">
        <v>357</v>
      </c>
      <c r="G3948" t="s">
        <v>17</v>
      </c>
      <c r="H3948" t="s">
        <v>18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1086</v>
      </c>
      <c r="O3948" s="10" t="s">
        <v>8332</v>
      </c>
      <c r="P3948" t="s">
        <v>8333</v>
      </c>
    </row>
    <row r="3949" spans="1:16" ht="43.5" x14ac:dyDescent="0.35">
      <c r="A3949">
        <v>3947</v>
      </c>
      <c r="B3949" s="5" t="s">
        <v>7979</v>
      </c>
      <c r="C3949" s="5" t="s">
        <v>7980</v>
      </c>
      <c r="D3949" s="6">
        <v>3000</v>
      </c>
      <c r="E3949" s="7">
        <v>101</v>
      </c>
      <c r="F3949" t="s">
        <v>357</v>
      </c>
      <c r="G3949" t="s">
        <v>17</v>
      </c>
      <c r="H3949" t="s">
        <v>18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1086</v>
      </c>
      <c r="O3949" s="10" t="s">
        <v>8332</v>
      </c>
      <c r="P3949" t="s">
        <v>8333</v>
      </c>
    </row>
    <row r="3950" spans="1:16" ht="43.5" x14ac:dyDescent="0.35">
      <c r="A3950">
        <v>3948</v>
      </c>
      <c r="B3950" s="5" t="s">
        <v>7981</v>
      </c>
      <c r="C3950" s="5" t="s">
        <v>7982</v>
      </c>
      <c r="D3950" s="6">
        <v>30000</v>
      </c>
      <c r="E3950" s="7">
        <v>0</v>
      </c>
      <c r="F3950" t="s">
        <v>357</v>
      </c>
      <c r="G3950" t="s">
        <v>50</v>
      </c>
      <c r="H3950" t="s">
        <v>51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1086</v>
      </c>
      <c r="O3950" s="10" t="s">
        <v>8332</v>
      </c>
      <c r="P3950" t="s">
        <v>8333</v>
      </c>
    </row>
    <row r="3951" spans="1:16" ht="58" x14ac:dyDescent="0.35">
      <c r="A3951">
        <v>3949</v>
      </c>
      <c r="B3951" s="5" t="s">
        <v>7983</v>
      </c>
      <c r="C3951" s="5" t="s">
        <v>7984</v>
      </c>
      <c r="D3951" s="6">
        <v>10000</v>
      </c>
      <c r="E3951" s="7">
        <v>1577</v>
      </c>
      <c r="F3951" t="s">
        <v>357</v>
      </c>
      <c r="G3951" t="s">
        <v>50</v>
      </c>
      <c r="H3951" t="s">
        <v>51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1086</v>
      </c>
      <c r="O3951" s="10" t="s">
        <v>8332</v>
      </c>
      <c r="P3951" t="s">
        <v>8333</v>
      </c>
    </row>
    <row r="3952" spans="1:16" ht="58" x14ac:dyDescent="0.35">
      <c r="A3952">
        <v>3950</v>
      </c>
      <c r="B3952" s="5" t="s">
        <v>7985</v>
      </c>
      <c r="C3952" s="5" t="s">
        <v>7986</v>
      </c>
      <c r="D3952" s="6">
        <v>4000</v>
      </c>
      <c r="E3952" s="7">
        <v>25</v>
      </c>
      <c r="F3952" t="s">
        <v>357</v>
      </c>
      <c r="G3952" t="s">
        <v>17</v>
      </c>
      <c r="H3952" t="s">
        <v>18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1086</v>
      </c>
      <c r="O3952" s="10" t="s">
        <v>8332</v>
      </c>
      <c r="P3952" t="s">
        <v>8333</v>
      </c>
    </row>
    <row r="3953" spans="1:16" ht="43.5" x14ac:dyDescent="0.35">
      <c r="A3953">
        <v>3951</v>
      </c>
      <c r="B3953" s="5" t="s">
        <v>7987</v>
      </c>
      <c r="C3953" s="5" t="s">
        <v>5790</v>
      </c>
      <c r="D3953" s="6">
        <v>200000</v>
      </c>
      <c r="E3953" s="7">
        <v>1</v>
      </c>
      <c r="F3953" t="s">
        <v>357</v>
      </c>
      <c r="G3953" t="s">
        <v>2455</v>
      </c>
      <c r="H3953" t="s">
        <v>55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1086</v>
      </c>
      <c r="O3953" s="10" t="s">
        <v>8332</v>
      </c>
      <c r="P3953" t="s">
        <v>8333</v>
      </c>
    </row>
    <row r="3954" spans="1:16" ht="43.5" x14ac:dyDescent="0.35">
      <c r="A3954">
        <v>3952</v>
      </c>
      <c r="B3954" s="5" t="s">
        <v>7988</v>
      </c>
      <c r="C3954" s="5" t="s">
        <v>7989</v>
      </c>
      <c r="D3954" s="6">
        <v>26000</v>
      </c>
      <c r="E3954" s="7">
        <v>25</v>
      </c>
      <c r="F3954" t="s">
        <v>357</v>
      </c>
      <c r="G3954" t="s">
        <v>17</v>
      </c>
      <c r="H3954" t="s">
        <v>18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1086</v>
      </c>
      <c r="O3954" s="10" t="s">
        <v>8332</v>
      </c>
      <c r="P3954" t="s">
        <v>8333</v>
      </c>
    </row>
    <row r="3955" spans="1:16" ht="43.5" x14ac:dyDescent="0.35">
      <c r="A3955">
        <v>3953</v>
      </c>
      <c r="B3955" s="5" t="s">
        <v>7990</v>
      </c>
      <c r="C3955" s="5" t="s">
        <v>7991</v>
      </c>
      <c r="D3955" s="6">
        <v>17600</v>
      </c>
      <c r="E3955" s="7">
        <v>0</v>
      </c>
      <c r="F3955" t="s">
        <v>357</v>
      </c>
      <c r="G3955" t="s">
        <v>17</v>
      </c>
      <c r="H3955" t="s">
        <v>18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1086</v>
      </c>
      <c r="O3955" s="10" t="s">
        <v>8332</v>
      </c>
      <c r="P3955" t="s">
        <v>8333</v>
      </c>
    </row>
    <row r="3956" spans="1:16" ht="58" x14ac:dyDescent="0.35">
      <c r="A3956">
        <v>3954</v>
      </c>
      <c r="B3956" s="5" t="s">
        <v>7992</v>
      </c>
      <c r="C3956" s="5" t="s">
        <v>7993</v>
      </c>
      <c r="D3956" s="6">
        <v>25000</v>
      </c>
      <c r="E3956" s="7">
        <v>0</v>
      </c>
      <c r="F3956" t="s">
        <v>357</v>
      </c>
      <c r="G3956" t="s">
        <v>159</v>
      </c>
      <c r="H3956" t="s">
        <v>160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1086</v>
      </c>
      <c r="O3956" s="10" t="s">
        <v>8332</v>
      </c>
      <c r="P3956" t="s">
        <v>8333</v>
      </c>
    </row>
    <row r="3957" spans="1:16" ht="43.5" x14ac:dyDescent="0.35">
      <c r="A3957">
        <v>3955</v>
      </c>
      <c r="B3957" s="5" t="s">
        <v>7994</v>
      </c>
      <c r="C3957" s="5" t="s">
        <v>7995</v>
      </c>
      <c r="D3957" s="6">
        <v>1750</v>
      </c>
      <c r="E3957" s="7">
        <v>425</v>
      </c>
      <c r="F3957" t="s">
        <v>357</v>
      </c>
      <c r="G3957" t="s">
        <v>17</v>
      </c>
      <c r="H3957" t="s">
        <v>18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1086</v>
      </c>
      <c r="O3957" s="10" t="s">
        <v>8332</v>
      </c>
      <c r="P3957" t="s">
        <v>8333</v>
      </c>
    </row>
    <row r="3958" spans="1:16" ht="43.5" x14ac:dyDescent="0.35">
      <c r="A3958">
        <v>3956</v>
      </c>
      <c r="B3958" s="5" t="s">
        <v>7996</v>
      </c>
      <c r="C3958" s="5" t="s">
        <v>7997</v>
      </c>
      <c r="D3958" s="6">
        <v>5500</v>
      </c>
      <c r="E3958" s="7">
        <v>0</v>
      </c>
      <c r="F3958" t="s">
        <v>357</v>
      </c>
      <c r="G3958" t="s">
        <v>17</v>
      </c>
      <c r="H3958" t="s">
        <v>18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1086</v>
      </c>
      <c r="O3958" s="10" t="s">
        <v>8332</v>
      </c>
      <c r="P3958" t="s">
        <v>8333</v>
      </c>
    </row>
    <row r="3959" spans="1:16" ht="43.5" x14ac:dyDescent="0.35">
      <c r="A3959">
        <v>3957</v>
      </c>
      <c r="B3959" s="5" t="s">
        <v>7998</v>
      </c>
      <c r="C3959" s="5" t="s">
        <v>7999</v>
      </c>
      <c r="D3959" s="6">
        <v>28000</v>
      </c>
      <c r="E3959" s="7">
        <v>7</v>
      </c>
      <c r="F3959" t="s">
        <v>357</v>
      </c>
      <c r="G3959" t="s">
        <v>17</v>
      </c>
      <c r="H3959" t="s">
        <v>18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1086</v>
      </c>
      <c r="O3959" s="10" t="s">
        <v>8332</v>
      </c>
      <c r="P3959" t="s">
        <v>8333</v>
      </c>
    </row>
    <row r="3960" spans="1:16" ht="43.5" x14ac:dyDescent="0.35">
      <c r="A3960">
        <v>3958</v>
      </c>
      <c r="B3960" s="5" t="s">
        <v>8000</v>
      </c>
      <c r="C3960" s="5" t="s">
        <v>8001</v>
      </c>
      <c r="D3960" s="6">
        <v>2000</v>
      </c>
      <c r="E3960" s="7">
        <v>641</v>
      </c>
      <c r="F3960" t="s">
        <v>357</v>
      </c>
      <c r="G3960" t="s">
        <v>17</v>
      </c>
      <c r="H3960" t="s">
        <v>18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1086</v>
      </c>
      <c r="O3960" s="10" t="s">
        <v>8332</v>
      </c>
      <c r="P3960" t="s">
        <v>8333</v>
      </c>
    </row>
    <row r="3961" spans="1:16" ht="43.5" x14ac:dyDescent="0.35">
      <c r="A3961">
        <v>3959</v>
      </c>
      <c r="B3961" s="5" t="s">
        <v>8002</v>
      </c>
      <c r="C3961" s="5" t="s">
        <v>8003</v>
      </c>
      <c r="D3961" s="6">
        <v>1200</v>
      </c>
      <c r="E3961" s="7">
        <v>292</v>
      </c>
      <c r="F3961" t="s">
        <v>357</v>
      </c>
      <c r="G3961" t="s">
        <v>17</v>
      </c>
      <c r="H3961" t="s">
        <v>18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1086</v>
      </c>
      <c r="O3961" s="10" t="s">
        <v>8332</v>
      </c>
      <c r="P3961" t="s">
        <v>8333</v>
      </c>
    </row>
    <row r="3962" spans="1:16" ht="43.5" x14ac:dyDescent="0.35">
      <c r="A3962">
        <v>3960</v>
      </c>
      <c r="B3962" s="5" t="s">
        <v>8004</v>
      </c>
      <c r="C3962" s="5" t="s">
        <v>8005</v>
      </c>
      <c r="D3962" s="6">
        <v>3000</v>
      </c>
      <c r="E3962" s="7">
        <v>45</v>
      </c>
      <c r="F3962" t="s">
        <v>357</v>
      </c>
      <c r="G3962" t="s">
        <v>17</v>
      </c>
      <c r="H3962" t="s">
        <v>18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1086</v>
      </c>
      <c r="O3962" s="10" t="s">
        <v>8332</v>
      </c>
      <c r="P3962" t="s">
        <v>8333</v>
      </c>
    </row>
    <row r="3963" spans="1:16" ht="58" x14ac:dyDescent="0.35">
      <c r="A3963">
        <v>3961</v>
      </c>
      <c r="B3963" s="5" t="s">
        <v>8006</v>
      </c>
      <c r="C3963" s="5" t="s">
        <v>8007</v>
      </c>
      <c r="D3963" s="6">
        <v>5000</v>
      </c>
      <c r="E3963" s="7">
        <v>21</v>
      </c>
      <c r="F3963" t="s">
        <v>357</v>
      </c>
      <c r="G3963" t="s">
        <v>24</v>
      </c>
      <c r="H3963" t="s">
        <v>25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1086</v>
      </c>
      <c r="O3963" s="10" t="s">
        <v>8332</v>
      </c>
      <c r="P3963" t="s">
        <v>8333</v>
      </c>
    </row>
    <row r="3964" spans="1:16" ht="58" x14ac:dyDescent="0.35">
      <c r="A3964">
        <v>3962</v>
      </c>
      <c r="B3964" s="5" t="s">
        <v>8008</v>
      </c>
      <c r="C3964" s="5" t="s">
        <v>8009</v>
      </c>
      <c r="D3964" s="6">
        <v>1400</v>
      </c>
      <c r="E3964" s="7">
        <v>45</v>
      </c>
      <c r="F3964" t="s">
        <v>357</v>
      </c>
      <c r="G3964" t="s">
        <v>24</v>
      </c>
      <c r="H3964" t="s">
        <v>25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1086</v>
      </c>
      <c r="O3964" s="10" t="s">
        <v>8332</v>
      </c>
      <c r="P3964" t="s">
        <v>8333</v>
      </c>
    </row>
    <row r="3965" spans="1:16" ht="58" x14ac:dyDescent="0.35">
      <c r="A3965">
        <v>3963</v>
      </c>
      <c r="B3965" s="5" t="s">
        <v>8010</v>
      </c>
      <c r="C3965" s="5" t="s">
        <v>8011</v>
      </c>
      <c r="D3965" s="6">
        <v>10000</v>
      </c>
      <c r="E3965" s="7">
        <v>0</v>
      </c>
      <c r="F3965" t="s">
        <v>357</v>
      </c>
      <c r="G3965" t="s">
        <v>159</v>
      </c>
      <c r="H3965" t="s">
        <v>160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1086</v>
      </c>
      <c r="O3965" s="10" t="s">
        <v>8332</v>
      </c>
      <c r="P3965" t="s">
        <v>8333</v>
      </c>
    </row>
    <row r="3966" spans="1:16" ht="43.5" x14ac:dyDescent="0.35">
      <c r="A3966">
        <v>3964</v>
      </c>
      <c r="B3966" s="5" t="s">
        <v>8012</v>
      </c>
      <c r="C3966" s="5" t="s">
        <v>8013</v>
      </c>
      <c r="D3966" s="6">
        <v>2000</v>
      </c>
      <c r="E3966" s="7">
        <v>126</v>
      </c>
      <c r="F3966" t="s">
        <v>357</v>
      </c>
      <c r="G3966" t="s">
        <v>17</v>
      </c>
      <c r="H3966" t="s">
        <v>18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1086</v>
      </c>
      <c r="O3966" s="10" t="s">
        <v>8332</v>
      </c>
      <c r="P3966" t="s">
        <v>8333</v>
      </c>
    </row>
    <row r="3967" spans="1:16" ht="58" x14ac:dyDescent="0.35">
      <c r="A3967">
        <v>3965</v>
      </c>
      <c r="B3967" s="5" t="s">
        <v>8014</v>
      </c>
      <c r="C3967" s="5" t="s">
        <v>8015</v>
      </c>
      <c r="D3967" s="6">
        <v>2000</v>
      </c>
      <c r="E3967" s="7">
        <v>285</v>
      </c>
      <c r="F3967" t="s">
        <v>357</v>
      </c>
      <c r="G3967" t="s">
        <v>17</v>
      </c>
      <c r="H3967" t="s">
        <v>18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1086</v>
      </c>
      <c r="O3967" s="10" t="s">
        <v>8332</v>
      </c>
      <c r="P3967" t="s">
        <v>8333</v>
      </c>
    </row>
    <row r="3968" spans="1:16" ht="58" x14ac:dyDescent="0.35">
      <c r="A3968">
        <v>3966</v>
      </c>
      <c r="B3968" s="5" t="s">
        <v>8016</v>
      </c>
      <c r="C3968" s="5" t="s">
        <v>8017</v>
      </c>
      <c r="D3968" s="6">
        <v>7500</v>
      </c>
      <c r="E3968" s="7">
        <v>45</v>
      </c>
      <c r="F3968" t="s">
        <v>357</v>
      </c>
      <c r="G3968" t="s">
        <v>17</v>
      </c>
      <c r="H3968" t="s">
        <v>18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1086</v>
      </c>
      <c r="O3968" s="10" t="s">
        <v>8332</v>
      </c>
      <c r="P3968" t="s">
        <v>8333</v>
      </c>
    </row>
    <row r="3969" spans="1:16" ht="43.5" x14ac:dyDescent="0.35">
      <c r="A3969">
        <v>3967</v>
      </c>
      <c r="B3969" s="5" t="s">
        <v>8018</v>
      </c>
      <c r="C3969" s="5" t="s">
        <v>8019</v>
      </c>
      <c r="D3969" s="6">
        <v>1700</v>
      </c>
      <c r="E3969" s="7">
        <v>410</v>
      </c>
      <c r="F3969" t="s">
        <v>357</v>
      </c>
      <c r="G3969" t="s">
        <v>17</v>
      </c>
      <c r="H3969" t="s">
        <v>18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1086</v>
      </c>
      <c r="O3969" s="10" t="s">
        <v>8332</v>
      </c>
      <c r="P3969" t="s">
        <v>8333</v>
      </c>
    </row>
    <row r="3970" spans="1:16" ht="43.5" x14ac:dyDescent="0.35">
      <c r="A3970">
        <v>3968</v>
      </c>
      <c r="B3970" s="5" t="s">
        <v>8020</v>
      </c>
      <c r="C3970" s="5" t="s">
        <v>8021</v>
      </c>
      <c r="D3970" s="6">
        <v>5000</v>
      </c>
      <c r="E3970" s="7">
        <v>527</v>
      </c>
      <c r="F3970" t="s">
        <v>357</v>
      </c>
      <c r="G3970" t="s">
        <v>17</v>
      </c>
      <c r="H3970" t="s">
        <v>18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1086</v>
      </c>
      <c r="O3970" s="10" t="s">
        <v>8332</v>
      </c>
      <c r="P3970" t="s">
        <v>8333</v>
      </c>
    </row>
    <row r="3971" spans="1:16" ht="58" x14ac:dyDescent="0.35">
      <c r="A3971">
        <v>3969</v>
      </c>
      <c r="B3971" s="5" t="s">
        <v>8022</v>
      </c>
      <c r="C3971" s="5" t="s">
        <v>8023</v>
      </c>
      <c r="D3971" s="6">
        <v>2825</v>
      </c>
      <c r="E3971" s="7">
        <v>211</v>
      </c>
      <c r="F3971" t="s">
        <v>357</v>
      </c>
      <c r="G3971" t="s">
        <v>17</v>
      </c>
      <c r="H3971" t="s">
        <v>18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1086</v>
      </c>
      <c r="O3971" s="10" t="s">
        <v>8332</v>
      </c>
      <c r="P3971" t="s">
        <v>8333</v>
      </c>
    </row>
    <row r="3972" spans="1:16" ht="58" x14ac:dyDescent="0.35">
      <c r="A3972">
        <v>3970</v>
      </c>
      <c r="B3972" s="5" t="s">
        <v>8024</v>
      </c>
      <c r="C3972" s="5" t="s">
        <v>8025</v>
      </c>
      <c r="D3972" s="6">
        <v>15000</v>
      </c>
      <c r="E3972" s="7">
        <v>11</v>
      </c>
      <c r="F3972" t="s">
        <v>357</v>
      </c>
      <c r="G3972" t="s">
        <v>17</v>
      </c>
      <c r="H3972" t="s">
        <v>18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1086</v>
      </c>
      <c r="O3972" s="10" t="s">
        <v>8332</v>
      </c>
      <c r="P3972" t="s">
        <v>8333</v>
      </c>
    </row>
    <row r="3973" spans="1:16" ht="43.5" x14ac:dyDescent="0.35">
      <c r="A3973">
        <v>3971</v>
      </c>
      <c r="B3973" s="5" t="s">
        <v>8026</v>
      </c>
      <c r="C3973" s="5" t="s">
        <v>8027</v>
      </c>
      <c r="D3973" s="6">
        <v>14000</v>
      </c>
      <c r="E3973" s="7">
        <v>136</v>
      </c>
      <c r="F3973" t="s">
        <v>357</v>
      </c>
      <c r="G3973" t="s">
        <v>17</v>
      </c>
      <c r="H3973" t="s">
        <v>18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1086</v>
      </c>
      <c r="O3973" s="10" t="s">
        <v>8332</v>
      </c>
      <c r="P3973" t="s">
        <v>8333</v>
      </c>
    </row>
    <row r="3974" spans="1:16" ht="43.5" x14ac:dyDescent="0.35">
      <c r="A3974">
        <v>3972</v>
      </c>
      <c r="B3974" s="5" t="s">
        <v>8028</v>
      </c>
      <c r="C3974" s="5" t="s">
        <v>8029</v>
      </c>
      <c r="D3974" s="6">
        <v>1000</v>
      </c>
      <c r="E3974" s="7">
        <v>211</v>
      </c>
      <c r="F3974" t="s">
        <v>357</v>
      </c>
      <c r="G3974" t="s">
        <v>17</v>
      </c>
      <c r="H3974" t="s">
        <v>18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1086</v>
      </c>
      <c r="O3974" s="10" t="s">
        <v>8332</v>
      </c>
      <c r="P3974" t="s">
        <v>8333</v>
      </c>
    </row>
    <row r="3975" spans="1:16" ht="43.5" x14ac:dyDescent="0.35">
      <c r="A3975">
        <v>3973</v>
      </c>
      <c r="B3975" s="5" t="s">
        <v>8030</v>
      </c>
      <c r="C3975" s="5" t="s">
        <v>8031</v>
      </c>
      <c r="D3975" s="6">
        <v>5000</v>
      </c>
      <c r="E3975" s="7">
        <v>3905</v>
      </c>
      <c r="F3975" t="s">
        <v>357</v>
      </c>
      <c r="G3975" t="s">
        <v>17</v>
      </c>
      <c r="H3975" t="s">
        <v>18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1086</v>
      </c>
      <c r="O3975" s="10" t="s">
        <v>8332</v>
      </c>
      <c r="P3975" t="s">
        <v>8333</v>
      </c>
    </row>
    <row r="3976" spans="1:16" ht="58" x14ac:dyDescent="0.35">
      <c r="A3976">
        <v>3974</v>
      </c>
      <c r="B3976" s="5" t="s">
        <v>8032</v>
      </c>
      <c r="C3976" s="5" t="s">
        <v>8033</v>
      </c>
      <c r="D3976" s="6">
        <v>1000</v>
      </c>
      <c r="E3976" s="7">
        <v>320</v>
      </c>
      <c r="F3976" t="s">
        <v>357</v>
      </c>
      <c r="G3976" t="s">
        <v>24</v>
      </c>
      <c r="H3976" t="s">
        <v>25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1086</v>
      </c>
      <c r="O3976" s="10" t="s">
        <v>8332</v>
      </c>
      <c r="P3976" t="s">
        <v>8333</v>
      </c>
    </row>
    <row r="3977" spans="1:16" ht="43.5" x14ac:dyDescent="0.35">
      <c r="A3977">
        <v>3975</v>
      </c>
      <c r="B3977" s="5" t="s">
        <v>8034</v>
      </c>
      <c r="C3977" s="5" t="s">
        <v>8035</v>
      </c>
      <c r="D3977" s="6">
        <v>678</v>
      </c>
      <c r="E3977" s="7">
        <v>0</v>
      </c>
      <c r="F3977" t="s">
        <v>357</v>
      </c>
      <c r="G3977" t="s">
        <v>17</v>
      </c>
      <c r="H3977" t="s">
        <v>18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1086</v>
      </c>
      <c r="O3977" s="10" t="s">
        <v>8332</v>
      </c>
      <c r="P3977" t="s">
        <v>8333</v>
      </c>
    </row>
    <row r="3978" spans="1:16" ht="58" x14ac:dyDescent="0.35">
      <c r="A3978">
        <v>3976</v>
      </c>
      <c r="B3978" s="5" t="s">
        <v>8036</v>
      </c>
      <c r="C3978" s="5" t="s">
        <v>8037</v>
      </c>
      <c r="D3978" s="6">
        <v>1300</v>
      </c>
      <c r="E3978" s="7">
        <v>620</v>
      </c>
      <c r="F3978" t="s">
        <v>357</v>
      </c>
      <c r="G3978" t="s">
        <v>17</v>
      </c>
      <c r="H3978" t="s">
        <v>18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1086</v>
      </c>
      <c r="O3978" s="10" t="s">
        <v>8332</v>
      </c>
      <c r="P3978" t="s">
        <v>8333</v>
      </c>
    </row>
    <row r="3979" spans="1:16" ht="43.5" x14ac:dyDescent="0.35">
      <c r="A3979">
        <v>3977</v>
      </c>
      <c r="B3979" s="5" t="s">
        <v>8038</v>
      </c>
      <c r="C3979" s="5" t="s">
        <v>8039</v>
      </c>
      <c r="D3979" s="6">
        <v>90000</v>
      </c>
      <c r="E3979" s="7">
        <v>1305</v>
      </c>
      <c r="F3979" t="s">
        <v>357</v>
      </c>
      <c r="G3979" t="s">
        <v>17</v>
      </c>
      <c r="H3979" t="s">
        <v>18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1086</v>
      </c>
      <c r="O3979" s="10" t="s">
        <v>8332</v>
      </c>
      <c r="P3979" t="s">
        <v>8333</v>
      </c>
    </row>
    <row r="3980" spans="1:16" ht="43.5" x14ac:dyDescent="0.35">
      <c r="A3980">
        <v>3978</v>
      </c>
      <c r="B3980" s="5" t="s">
        <v>8040</v>
      </c>
      <c r="C3980" s="5" t="s">
        <v>8041</v>
      </c>
      <c r="D3980" s="6">
        <v>2000</v>
      </c>
      <c r="E3980" s="7">
        <v>214</v>
      </c>
      <c r="F3980" t="s">
        <v>357</v>
      </c>
      <c r="G3980" t="s">
        <v>17</v>
      </c>
      <c r="H3980" t="s">
        <v>18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1086</v>
      </c>
      <c r="O3980" s="10" t="s">
        <v>8332</v>
      </c>
      <c r="P3980" t="s">
        <v>8333</v>
      </c>
    </row>
    <row r="3981" spans="1:16" ht="43.5" x14ac:dyDescent="0.35">
      <c r="A3981">
        <v>3979</v>
      </c>
      <c r="B3981" s="5" t="s">
        <v>8042</v>
      </c>
      <c r="C3981" s="5" t="s">
        <v>8043</v>
      </c>
      <c r="D3981" s="6">
        <v>6000</v>
      </c>
      <c r="E3981" s="7">
        <v>110</v>
      </c>
      <c r="F3981" t="s">
        <v>357</v>
      </c>
      <c r="G3981" t="s">
        <v>24</v>
      </c>
      <c r="H3981" t="s">
        <v>25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1086</v>
      </c>
      <c r="O3981" s="10" t="s">
        <v>8332</v>
      </c>
      <c r="P3981" t="s">
        <v>8333</v>
      </c>
    </row>
    <row r="3982" spans="1:16" ht="58" x14ac:dyDescent="0.35">
      <c r="A3982">
        <v>3980</v>
      </c>
      <c r="B3982" s="5" t="s">
        <v>8044</v>
      </c>
      <c r="C3982" s="5" t="s">
        <v>8045</v>
      </c>
      <c r="D3982" s="6">
        <v>2500</v>
      </c>
      <c r="E3982" s="7">
        <v>450</v>
      </c>
      <c r="F3982" t="s">
        <v>357</v>
      </c>
      <c r="G3982" t="s">
        <v>17</v>
      </c>
      <c r="H3982" t="s">
        <v>18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1086</v>
      </c>
      <c r="O3982" s="10" t="s">
        <v>8332</v>
      </c>
      <c r="P3982" t="s">
        <v>8333</v>
      </c>
    </row>
    <row r="3983" spans="1:16" ht="43.5" x14ac:dyDescent="0.35">
      <c r="A3983">
        <v>3981</v>
      </c>
      <c r="B3983" s="5" t="s">
        <v>6805</v>
      </c>
      <c r="C3983" s="5" t="s">
        <v>6806</v>
      </c>
      <c r="D3983" s="6">
        <v>30000</v>
      </c>
      <c r="E3983" s="7">
        <v>1225</v>
      </c>
      <c r="F3983" t="s">
        <v>357</v>
      </c>
      <c r="G3983" t="s">
        <v>17</v>
      </c>
      <c r="H3983" t="s">
        <v>18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1086</v>
      </c>
      <c r="O3983" s="10" t="s">
        <v>8332</v>
      </c>
      <c r="P3983" t="s">
        <v>8333</v>
      </c>
    </row>
    <row r="3984" spans="1:16" ht="58" x14ac:dyDescent="0.35">
      <c r="A3984">
        <v>3982</v>
      </c>
      <c r="B3984" s="5" t="s">
        <v>8046</v>
      </c>
      <c r="C3984" s="5" t="s">
        <v>8047</v>
      </c>
      <c r="D3984" s="6">
        <v>850</v>
      </c>
      <c r="E3984" s="7">
        <v>170</v>
      </c>
      <c r="F3984" t="s">
        <v>357</v>
      </c>
      <c r="G3984" t="s">
        <v>24</v>
      </c>
      <c r="H3984" t="s">
        <v>25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1086</v>
      </c>
      <c r="O3984" s="10" t="s">
        <v>8332</v>
      </c>
      <c r="P3984" t="s">
        <v>8333</v>
      </c>
    </row>
    <row r="3985" spans="1:16" ht="43.5" x14ac:dyDescent="0.35">
      <c r="A3985">
        <v>3983</v>
      </c>
      <c r="B3985" s="5" t="s">
        <v>8048</v>
      </c>
      <c r="C3985" s="5" t="s">
        <v>8049</v>
      </c>
      <c r="D3985" s="6">
        <v>11140</v>
      </c>
      <c r="E3985" s="7">
        <v>3877</v>
      </c>
      <c r="F3985" t="s">
        <v>357</v>
      </c>
      <c r="G3985" t="s">
        <v>17</v>
      </c>
      <c r="H3985" t="s">
        <v>18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1086</v>
      </c>
      <c r="O3985" s="10" t="s">
        <v>8332</v>
      </c>
      <c r="P3985" t="s">
        <v>8333</v>
      </c>
    </row>
    <row r="3986" spans="1:16" ht="43.5" x14ac:dyDescent="0.35">
      <c r="A3986">
        <v>3984</v>
      </c>
      <c r="B3986" s="5" t="s">
        <v>8050</v>
      </c>
      <c r="C3986" s="5" t="s">
        <v>8051</v>
      </c>
      <c r="D3986" s="6">
        <v>1500</v>
      </c>
      <c r="E3986" s="7">
        <v>95</v>
      </c>
      <c r="F3986" t="s">
        <v>357</v>
      </c>
      <c r="G3986" t="s">
        <v>24</v>
      </c>
      <c r="H3986" t="s">
        <v>25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1086</v>
      </c>
      <c r="O3986" s="10" t="s">
        <v>8332</v>
      </c>
      <c r="P3986" t="s">
        <v>8333</v>
      </c>
    </row>
    <row r="3987" spans="1:16" ht="58" x14ac:dyDescent="0.35">
      <c r="A3987">
        <v>3985</v>
      </c>
      <c r="B3987" s="5" t="s">
        <v>8052</v>
      </c>
      <c r="C3987" s="5" t="s">
        <v>8053</v>
      </c>
      <c r="D3987" s="6">
        <v>2000</v>
      </c>
      <c r="E3987" s="7">
        <v>641</v>
      </c>
      <c r="F3987" t="s">
        <v>357</v>
      </c>
      <c r="G3987" t="s">
        <v>17</v>
      </c>
      <c r="H3987" t="s">
        <v>18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1086</v>
      </c>
      <c r="O3987" s="10" t="s">
        <v>8332</v>
      </c>
      <c r="P3987" t="s">
        <v>8333</v>
      </c>
    </row>
    <row r="3988" spans="1:16" ht="58" x14ac:dyDescent="0.35">
      <c r="A3988">
        <v>3986</v>
      </c>
      <c r="B3988" s="5" t="s">
        <v>8054</v>
      </c>
      <c r="C3988" s="5" t="s">
        <v>8055</v>
      </c>
      <c r="D3988" s="6">
        <v>5000</v>
      </c>
      <c r="E3988" s="7">
        <v>488</v>
      </c>
      <c r="F3988" t="s">
        <v>357</v>
      </c>
      <c r="G3988" t="s">
        <v>24</v>
      </c>
      <c r="H3988" t="s">
        <v>25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1086</v>
      </c>
      <c r="O3988" s="10" t="s">
        <v>8332</v>
      </c>
      <c r="P3988" t="s">
        <v>8333</v>
      </c>
    </row>
    <row r="3989" spans="1:16" ht="43.5" x14ac:dyDescent="0.35">
      <c r="A3989">
        <v>3987</v>
      </c>
      <c r="B3989" s="5" t="s">
        <v>8056</v>
      </c>
      <c r="C3989" s="5" t="s">
        <v>8057</v>
      </c>
      <c r="D3989" s="6">
        <v>400</v>
      </c>
      <c r="E3989" s="7">
        <v>151</v>
      </c>
      <c r="F3989" t="s">
        <v>357</v>
      </c>
      <c r="G3989" t="s">
        <v>24</v>
      </c>
      <c r="H3989" t="s">
        <v>25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1086</v>
      </c>
      <c r="O3989" s="10" t="s">
        <v>8332</v>
      </c>
      <c r="P3989" t="s">
        <v>8333</v>
      </c>
    </row>
    <row r="3990" spans="1:16" ht="29" x14ac:dyDescent="0.35">
      <c r="A3990">
        <v>3988</v>
      </c>
      <c r="B3990" s="5" t="s">
        <v>8058</v>
      </c>
      <c r="C3990" s="5" t="s">
        <v>8059</v>
      </c>
      <c r="D3990" s="6">
        <v>1500</v>
      </c>
      <c r="E3990" s="7">
        <v>32</v>
      </c>
      <c r="F3990" t="s">
        <v>357</v>
      </c>
      <c r="G3990" t="s">
        <v>17</v>
      </c>
      <c r="H3990" t="s">
        <v>18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1086</v>
      </c>
      <c r="O3990" s="10" t="s">
        <v>8332</v>
      </c>
      <c r="P3990" t="s">
        <v>8333</v>
      </c>
    </row>
    <row r="3991" spans="1:16" ht="58" x14ac:dyDescent="0.35">
      <c r="A3991">
        <v>3989</v>
      </c>
      <c r="B3991" s="5" t="s">
        <v>8060</v>
      </c>
      <c r="C3991" s="5" t="s">
        <v>8061</v>
      </c>
      <c r="D3991" s="6">
        <v>3000</v>
      </c>
      <c r="E3991" s="7">
        <v>0</v>
      </c>
      <c r="F3991" t="s">
        <v>357</v>
      </c>
      <c r="G3991" t="s">
        <v>17</v>
      </c>
      <c r="H3991" t="s">
        <v>18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1086</v>
      </c>
      <c r="O3991" s="10" t="s">
        <v>8332</v>
      </c>
      <c r="P3991" t="s">
        <v>8333</v>
      </c>
    </row>
    <row r="3992" spans="1:16" ht="43.5" x14ac:dyDescent="0.35">
      <c r="A3992">
        <v>3990</v>
      </c>
      <c r="B3992" s="5" t="s">
        <v>8062</v>
      </c>
      <c r="C3992" s="5" t="s">
        <v>8063</v>
      </c>
      <c r="D3992" s="6">
        <v>1650</v>
      </c>
      <c r="E3992" s="7">
        <v>69</v>
      </c>
      <c r="F3992" t="s">
        <v>357</v>
      </c>
      <c r="G3992" t="s">
        <v>24</v>
      </c>
      <c r="H3992" t="s">
        <v>25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1086</v>
      </c>
      <c r="O3992" s="10" t="s">
        <v>8332</v>
      </c>
      <c r="P3992" t="s">
        <v>8333</v>
      </c>
    </row>
    <row r="3993" spans="1:16" ht="29" x14ac:dyDescent="0.35">
      <c r="A3993">
        <v>3991</v>
      </c>
      <c r="B3993" s="5" t="s">
        <v>8064</v>
      </c>
      <c r="C3993" s="5" t="s">
        <v>8065</v>
      </c>
      <c r="D3993" s="6">
        <v>500</v>
      </c>
      <c r="E3993" s="7">
        <v>100</v>
      </c>
      <c r="F3993" t="s">
        <v>357</v>
      </c>
      <c r="G3993" t="s">
        <v>17</v>
      </c>
      <c r="H3993" t="s">
        <v>18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1086</v>
      </c>
      <c r="O3993" s="10" t="s">
        <v>8332</v>
      </c>
      <c r="P3993" t="s">
        <v>8333</v>
      </c>
    </row>
    <row r="3994" spans="1:16" ht="43.5" x14ac:dyDescent="0.35">
      <c r="A3994">
        <v>3992</v>
      </c>
      <c r="B3994" s="5" t="s">
        <v>8066</v>
      </c>
      <c r="C3994" s="5" t="s">
        <v>8067</v>
      </c>
      <c r="D3994" s="6">
        <v>10000</v>
      </c>
      <c r="E3994" s="7">
        <v>541</v>
      </c>
      <c r="F3994" t="s">
        <v>357</v>
      </c>
      <c r="G3994" t="s">
        <v>17</v>
      </c>
      <c r="H3994" t="s">
        <v>18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1086</v>
      </c>
      <c r="O3994" s="10" t="s">
        <v>8332</v>
      </c>
      <c r="P3994" t="s">
        <v>8333</v>
      </c>
    </row>
    <row r="3995" spans="1:16" ht="43.5" x14ac:dyDescent="0.35">
      <c r="A3995">
        <v>3993</v>
      </c>
      <c r="B3995" s="5" t="s">
        <v>8068</v>
      </c>
      <c r="C3995" s="5" t="s">
        <v>8069</v>
      </c>
      <c r="D3995" s="6">
        <v>50000</v>
      </c>
      <c r="E3995" s="7">
        <v>3</v>
      </c>
      <c r="F3995" t="s">
        <v>357</v>
      </c>
      <c r="G3995" t="s">
        <v>17</v>
      </c>
      <c r="H3995" t="s">
        <v>18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1086</v>
      </c>
      <c r="O3995" s="10" t="s">
        <v>8332</v>
      </c>
      <c r="P3995" t="s">
        <v>8333</v>
      </c>
    </row>
    <row r="3996" spans="1:16" ht="43.5" x14ac:dyDescent="0.35">
      <c r="A3996">
        <v>3994</v>
      </c>
      <c r="B3996" s="5" t="s">
        <v>8070</v>
      </c>
      <c r="C3996" s="5" t="s">
        <v>8071</v>
      </c>
      <c r="D3996" s="6">
        <v>2000</v>
      </c>
      <c r="E3996" s="7">
        <v>5</v>
      </c>
      <c r="F3996" t="s">
        <v>357</v>
      </c>
      <c r="G3996" t="s">
        <v>17</v>
      </c>
      <c r="H3996" t="s">
        <v>18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1086</v>
      </c>
      <c r="O3996" s="10" t="s">
        <v>8332</v>
      </c>
      <c r="P3996" t="s">
        <v>8333</v>
      </c>
    </row>
    <row r="3997" spans="1:16" ht="43.5" x14ac:dyDescent="0.35">
      <c r="A3997">
        <v>3995</v>
      </c>
      <c r="B3997" s="5" t="s">
        <v>8072</v>
      </c>
      <c r="C3997" s="5" t="s">
        <v>8073</v>
      </c>
      <c r="D3997" s="6">
        <v>200</v>
      </c>
      <c r="E3997" s="7">
        <v>70</v>
      </c>
      <c r="F3997" t="s">
        <v>357</v>
      </c>
      <c r="G3997" t="s">
        <v>24</v>
      </c>
      <c r="H3997" t="s">
        <v>25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1086</v>
      </c>
      <c r="O3997" s="10" t="s">
        <v>8332</v>
      </c>
      <c r="P3997" t="s">
        <v>8333</v>
      </c>
    </row>
    <row r="3998" spans="1:16" ht="43.5" x14ac:dyDescent="0.35">
      <c r="A3998">
        <v>3996</v>
      </c>
      <c r="B3998" s="5" t="s">
        <v>8074</v>
      </c>
      <c r="C3998" s="5" t="s">
        <v>8075</v>
      </c>
      <c r="D3998" s="6">
        <v>3000</v>
      </c>
      <c r="E3998" s="7">
        <v>497</v>
      </c>
      <c r="F3998" t="s">
        <v>357</v>
      </c>
      <c r="G3998" t="s">
        <v>17</v>
      </c>
      <c r="H3998" t="s">
        <v>18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1086</v>
      </c>
      <c r="O3998" s="10" t="s">
        <v>8332</v>
      </c>
      <c r="P3998" t="s">
        <v>8333</v>
      </c>
    </row>
    <row r="3999" spans="1:16" ht="43.5" x14ac:dyDescent="0.35">
      <c r="A3999">
        <v>3997</v>
      </c>
      <c r="B3999" s="5" t="s">
        <v>8076</v>
      </c>
      <c r="C3999" s="5" t="s">
        <v>8077</v>
      </c>
      <c r="D3999" s="6">
        <v>3000</v>
      </c>
      <c r="E3999" s="7">
        <v>0</v>
      </c>
      <c r="F3999" t="s">
        <v>357</v>
      </c>
      <c r="G3999" t="s">
        <v>24</v>
      </c>
      <c r="H3999" t="s">
        <v>25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1086</v>
      </c>
      <c r="O3999" s="10" t="s">
        <v>8332</v>
      </c>
      <c r="P3999" t="s">
        <v>8333</v>
      </c>
    </row>
    <row r="4000" spans="1:16" ht="43.5" x14ac:dyDescent="0.35">
      <c r="A4000">
        <v>3998</v>
      </c>
      <c r="B4000" s="5" t="s">
        <v>8078</v>
      </c>
      <c r="C4000" s="5" t="s">
        <v>8079</v>
      </c>
      <c r="D4000" s="6">
        <v>1250</v>
      </c>
      <c r="E4000" s="7">
        <v>715</v>
      </c>
      <c r="F4000" t="s">
        <v>357</v>
      </c>
      <c r="G4000" t="s">
        <v>17</v>
      </c>
      <c r="H4000" t="s">
        <v>18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1086</v>
      </c>
      <c r="O4000" s="10" t="s">
        <v>8332</v>
      </c>
      <c r="P4000" t="s">
        <v>8333</v>
      </c>
    </row>
    <row r="4001" spans="1:16" ht="43.5" x14ac:dyDescent="0.35">
      <c r="A4001">
        <v>3999</v>
      </c>
      <c r="B4001" s="5" t="s">
        <v>8080</v>
      </c>
      <c r="C4001" s="5" t="s">
        <v>8081</v>
      </c>
      <c r="D4001" s="6">
        <v>7000</v>
      </c>
      <c r="E4001" s="7">
        <v>1156</v>
      </c>
      <c r="F4001" t="s">
        <v>357</v>
      </c>
      <c r="G4001" t="s">
        <v>17</v>
      </c>
      <c r="H4001" t="s">
        <v>18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1086</v>
      </c>
      <c r="O4001" s="10" t="s">
        <v>8332</v>
      </c>
      <c r="P4001" t="s">
        <v>8333</v>
      </c>
    </row>
    <row r="4002" spans="1:16" ht="29" x14ac:dyDescent="0.35">
      <c r="A4002">
        <v>4000</v>
      </c>
      <c r="B4002" s="5" t="s">
        <v>8082</v>
      </c>
      <c r="C4002" s="5" t="s">
        <v>8083</v>
      </c>
      <c r="D4002" s="6">
        <v>8000</v>
      </c>
      <c r="E4002" s="7">
        <v>10</v>
      </c>
      <c r="F4002" t="s">
        <v>357</v>
      </c>
      <c r="G4002" t="s">
        <v>17</v>
      </c>
      <c r="H4002" t="s">
        <v>18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1086</v>
      </c>
      <c r="O4002" s="10" t="s">
        <v>8332</v>
      </c>
      <c r="P4002" t="s">
        <v>8333</v>
      </c>
    </row>
    <row r="4003" spans="1:16" ht="58" x14ac:dyDescent="0.35">
      <c r="A4003">
        <v>4001</v>
      </c>
      <c r="B4003" s="5" t="s">
        <v>8084</v>
      </c>
      <c r="C4003" s="5" t="s">
        <v>8085</v>
      </c>
      <c r="D4003" s="6">
        <v>1200</v>
      </c>
      <c r="E4003" s="7">
        <v>453</v>
      </c>
      <c r="F4003" t="s">
        <v>357</v>
      </c>
      <c r="G4003" t="s">
        <v>24</v>
      </c>
      <c r="H4003" t="s">
        <v>25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1086</v>
      </c>
      <c r="O4003" s="10" t="s">
        <v>8332</v>
      </c>
      <c r="P4003" t="s">
        <v>8333</v>
      </c>
    </row>
    <row r="4004" spans="1:16" ht="58" x14ac:dyDescent="0.35">
      <c r="A4004">
        <v>4002</v>
      </c>
      <c r="B4004" s="5" t="s">
        <v>8086</v>
      </c>
      <c r="C4004" s="5" t="s">
        <v>8087</v>
      </c>
      <c r="D4004" s="6">
        <v>1250</v>
      </c>
      <c r="E4004" s="7">
        <v>23</v>
      </c>
      <c r="F4004" t="s">
        <v>357</v>
      </c>
      <c r="G4004" t="s">
        <v>17</v>
      </c>
      <c r="H4004" t="s">
        <v>18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1086</v>
      </c>
      <c r="O4004" s="10" t="s">
        <v>8332</v>
      </c>
      <c r="P4004" t="s">
        <v>8333</v>
      </c>
    </row>
    <row r="4005" spans="1:16" ht="43.5" x14ac:dyDescent="0.35">
      <c r="A4005">
        <v>4003</v>
      </c>
      <c r="B4005" s="5" t="s">
        <v>8088</v>
      </c>
      <c r="C4005" s="5" t="s">
        <v>8013</v>
      </c>
      <c r="D4005" s="6">
        <v>2000</v>
      </c>
      <c r="E4005" s="7">
        <v>201</v>
      </c>
      <c r="F4005" t="s">
        <v>357</v>
      </c>
      <c r="G4005" t="s">
        <v>17</v>
      </c>
      <c r="H4005" t="s">
        <v>18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1086</v>
      </c>
      <c r="O4005" s="10" t="s">
        <v>8332</v>
      </c>
      <c r="P4005" t="s">
        <v>8333</v>
      </c>
    </row>
    <row r="4006" spans="1:16" x14ac:dyDescent="0.35">
      <c r="A4006">
        <v>4004</v>
      </c>
      <c r="B4006" s="5" t="s">
        <v>8089</v>
      </c>
      <c r="C4006" s="5" t="s">
        <v>8090</v>
      </c>
      <c r="D4006" s="6">
        <v>500</v>
      </c>
      <c r="E4006" s="7">
        <v>1</v>
      </c>
      <c r="F4006" t="s">
        <v>357</v>
      </c>
      <c r="G4006" t="s">
        <v>17</v>
      </c>
      <c r="H4006" t="s">
        <v>18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1086</v>
      </c>
      <c r="O4006" s="10" t="s">
        <v>8332</v>
      </c>
      <c r="P4006" t="s">
        <v>8333</v>
      </c>
    </row>
    <row r="4007" spans="1:16" ht="43.5" x14ac:dyDescent="0.35">
      <c r="A4007">
        <v>4005</v>
      </c>
      <c r="B4007" s="5" t="s">
        <v>8091</v>
      </c>
      <c r="C4007" s="5" t="s">
        <v>8092</v>
      </c>
      <c r="D4007" s="6">
        <v>3000</v>
      </c>
      <c r="E4007" s="7">
        <v>40</v>
      </c>
      <c r="F4007" t="s">
        <v>357</v>
      </c>
      <c r="G4007" t="s">
        <v>17</v>
      </c>
      <c r="H4007" t="s">
        <v>18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1086</v>
      </c>
      <c r="O4007" s="10" t="s">
        <v>8332</v>
      </c>
      <c r="P4007" t="s">
        <v>8333</v>
      </c>
    </row>
    <row r="4008" spans="1:16" ht="43.5" x14ac:dyDescent="0.35">
      <c r="A4008">
        <v>4006</v>
      </c>
      <c r="B4008" s="5" t="s">
        <v>8093</v>
      </c>
      <c r="C4008" s="5" t="s">
        <v>8094</v>
      </c>
      <c r="D4008" s="6">
        <v>30000</v>
      </c>
      <c r="E4008" s="7">
        <v>2</v>
      </c>
      <c r="F4008" t="s">
        <v>357</v>
      </c>
      <c r="G4008" t="s">
        <v>17</v>
      </c>
      <c r="H4008" t="s">
        <v>18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1086</v>
      </c>
      <c r="O4008" s="10" t="s">
        <v>8332</v>
      </c>
      <c r="P4008" t="s">
        <v>8333</v>
      </c>
    </row>
    <row r="4009" spans="1:16" ht="43.5" x14ac:dyDescent="0.35">
      <c r="A4009">
        <v>4007</v>
      </c>
      <c r="B4009" s="5" t="s">
        <v>8095</v>
      </c>
      <c r="C4009" s="5" t="s">
        <v>8096</v>
      </c>
      <c r="D4009" s="6">
        <v>2000</v>
      </c>
      <c r="E4009" s="7">
        <v>5</v>
      </c>
      <c r="F4009" t="s">
        <v>357</v>
      </c>
      <c r="G4009" t="s">
        <v>17</v>
      </c>
      <c r="H4009" t="s">
        <v>18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1086</v>
      </c>
      <c r="O4009" s="10" t="s">
        <v>8332</v>
      </c>
      <c r="P4009" t="s">
        <v>8333</v>
      </c>
    </row>
    <row r="4010" spans="1:16" ht="58" x14ac:dyDescent="0.35">
      <c r="A4010">
        <v>4008</v>
      </c>
      <c r="B4010" s="5" t="s">
        <v>8097</v>
      </c>
      <c r="C4010" s="5" t="s">
        <v>8098</v>
      </c>
      <c r="D4010" s="6">
        <v>1000</v>
      </c>
      <c r="E4010" s="7">
        <v>60</v>
      </c>
      <c r="F4010" t="s">
        <v>357</v>
      </c>
      <c r="G4010" t="s">
        <v>24</v>
      </c>
      <c r="H4010" t="s">
        <v>25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1086</v>
      </c>
      <c r="O4010" s="10" t="s">
        <v>8332</v>
      </c>
      <c r="P4010" t="s">
        <v>8333</v>
      </c>
    </row>
    <row r="4011" spans="1:16" ht="43.5" x14ac:dyDescent="0.35">
      <c r="A4011">
        <v>4009</v>
      </c>
      <c r="B4011" s="5" t="s">
        <v>8099</v>
      </c>
      <c r="C4011" s="5" t="s">
        <v>8100</v>
      </c>
      <c r="D4011" s="6">
        <v>1930</v>
      </c>
      <c r="E4011" s="7">
        <v>75</v>
      </c>
      <c r="F4011" t="s">
        <v>357</v>
      </c>
      <c r="G4011" t="s">
        <v>24</v>
      </c>
      <c r="H4011" t="s">
        <v>25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1086</v>
      </c>
      <c r="O4011" s="10" t="s">
        <v>8332</v>
      </c>
      <c r="P4011" t="s">
        <v>8333</v>
      </c>
    </row>
    <row r="4012" spans="1:16" ht="43.5" x14ac:dyDescent="0.35">
      <c r="A4012">
        <v>4010</v>
      </c>
      <c r="B4012" s="5" t="s">
        <v>8101</v>
      </c>
      <c r="C4012" s="5" t="s">
        <v>8102</v>
      </c>
      <c r="D4012" s="6">
        <v>7200</v>
      </c>
      <c r="E4012" s="7">
        <v>1742</v>
      </c>
      <c r="F4012" t="s">
        <v>357</v>
      </c>
      <c r="G4012" t="s">
        <v>17</v>
      </c>
      <c r="H4012" t="s">
        <v>18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1086</v>
      </c>
      <c r="O4012" s="10" t="s">
        <v>8332</v>
      </c>
      <c r="P4012" t="s">
        <v>8333</v>
      </c>
    </row>
    <row r="4013" spans="1:16" ht="43.5" x14ac:dyDescent="0.35">
      <c r="A4013">
        <v>4011</v>
      </c>
      <c r="B4013" s="5" t="s">
        <v>8103</v>
      </c>
      <c r="C4013" s="5" t="s">
        <v>8104</v>
      </c>
      <c r="D4013" s="6">
        <v>250</v>
      </c>
      <c r="E4013" s="7">
        <v>19</v>
      </c>
      <c r="F4013" t="s">
        <v>357</v>
      </c>
      <c r="G4013" t="s">
        <v>24</v>
      </c>
      <c r="H4013" t="s">
        <v>25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1086</v>
      </c>
      <c r="O4013" s="10" t="s">
        <v>8332</v>
      </c>
      <c r="P4013" t="s">
        <v>8333</v>
      </c>
    </row>
    <row r="4014" spans="1:16" ht="58" x14ac:dyDescent="0.35">
      <c r="A4014">
        <v>4012</v>
      </c>
      <c r="B4014" s="5" t="s">
        <v>8105</v>
      </c>
      <c r="C4014" s="5" t="s">
        <v>8106</v>
      </c>
      <c r="D4014" s="6">
        <v>575</v>
      </c>
      <c r="E4014" s="7">
        <v>0</v>
      </c>
      <c r="F4014" t="s">
        <v>357</v>
      </c>
      <c r="G4014" t="s">
        <v>24</v>
      </c>
      <c r="H4014" t="s">
        <v>25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1086</v>
      </c>
      <c r="O4014" s="10" t="s">
        <v>8332</v>
      </c>
      <c r="P4014" t="s">
        <v>8333</v>
      </c>
    </row>
    <row r="4015" spans="1:16" ht="58" x14ac:dyDescent="0.35">
      <c r="A4015">
        <v>4013</v>
      </c>
      <c r="B4015" s="5" t="s">
        <v>8107</v>
      </c>
      <c r="C4015" s="5" t="s">
        <v>8108</v>
      </c>
      <c r="D4015" s="6">
        <v>2000</v>
      </c>
      <c r="E4015" s="7">
        <v>26</v>
      </c>
      <c r="F4015" t="s">
        <v>357</v>
      </c>
      <c r="G4015" t="s">
        <v>17</v>
      </c>
      <c r="H4015" t="s">
        <v>18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1086</v>
      </c>
      <c r="O4015" s="10" t="s">
        <v>8332</v>
      </c>
      <c r="P4015" t="s">
        <v>8333</v>
      </c>
    </row>
    <row r="4016" spans="1:16" ht="43.5" x14ac:dyDescent="0.35">
      <c r="A4016">
        <v>4014</v>
      </c>
      <c r="B4016" s="5" t="s">
        <v>8109</v>
      </c>
      <c r="C4016" s="5" t="s">
        <v>8110</v>
      </c>
      <c r="D4016" s="6">
        <v>9000</v>
      </c>
      <c r="E4016" s="7">
        <v>0</v>
      </c>
      <c r="F4016" t="s">
        <v>357</v>
      </c>
      <c r="G4016" t="s">
        <v>17</v>
      </c>
      <c r="H4016" t="s">
        <v>18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1086</v>
      </c>
      <c r="O4016" s="10" t="s">
        <v>8332</v>
      </c>
      <c r="P4016" t="s">
        <v>8333</v>
      </c>
    </row>
    <row r="4017" spans="1:16" ht="43.5" x14ac:dyDescent="0.35">
      <c r="A4017">
        <v>4015</v>
      </c>
      <c r="B4017" s="5" t="s">
        <v>8111</v>
      </c>
      <c r="C4017" s="5" t="s">
        <v>8112</v>
      </c>
      <c r="D4017" s="6">
        <v>7000</v>
      </c>
      <c r="E4017" s="7">
        <v>1</v>
      </c>
      <c r="F4017" t="s">
        <v>357</v>
      </c>
      <c r="G4017" t="s">
        <v>17</v>
      </c>
      <c r="H4017" t="s">
        <v>18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1086</v>
      </c>
      <c r="O4017" s="10" t="s">
        <v>8332</v>
      </c>
      <c r="P4017" t="s">
        <v>8333</v>
      </c>
    </row>
    <row r="4018" spans="1:16" ht="43.5" x14ac:dyDescent="0.35">
      <c r="A4018">
        <v>4016</v>
      </c>
      <c r="B4018" s="5" t="s">
        <v>8113</v>
      </c>
      <c r="C4018" s="5" t="s">
        <v>8114</v>
      </c>
      <c r="D4018" s="6">
        <v>500</v>
      </c>
      <c r="E4018" s="7">
        <v>70</v>
      </c>
      <c r="F4018" t="s">
        <v>357</v>
      </c>
      <c r="G4018" t="s">
        <v>24</v>
      </c>
      <c r="H4018" t="s">
        <v>25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1086</v>
      </c>
      <c r="O4018" s="10" t="s">
        <v>8332</v>
      </c>
      <c r="P4018" t="s">
        <v>8333</v>
      </c>
    </row>
    <row r="4019" spans="1:16" ht="43.5" x14ac:dyDescent="0.35">
      <c r="A4019">
        <v>4017</v>
      </c>
      <c r="B4019" s="5" t="s">
        <v>8115</v>
      </c>
      <c r="C4019" s="5" t="s">
        <v>8116</v>
      </c>
      <c r="D4019" s="6">
        <v>10000</v>
      </c>
      <c r="E4019" s="7">
        <v>105</v>
      </c>
      <c r="F4019" t="s">
        <v>357</v>
      </c>
      <c r="G4019" t="s">
        <v>17</v>
      </c>
      <c r="H4019" t="s">
        <v>18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1086</v>
      </c>
      <c r="O4019" s="10" t="s">
        <v>8332</v>
      </c>
      <c r="P4019" t="s">
        <v>8333</v>
      </c>
    </row>
    <row r="4020" spans="1:16" ht="29" x14ac:dyDescent="0.35">
      <c r="A4020">
        <v>4018</v>
      </c>
      <c r="B4020" s="5" t="s">
        <v>8117</v>
      </c>
      <c r="C4020" s="5" t="s">
        <v>8118</v>
      </c>
      <c r="D4020" s="6">
        <v>1500</v>
      </c>
      <c r="E4020" s="7">
        <v>130</v>
      </c>
      <c r="F4020" t="s">
        <v>357</v>
      </c>
      <c r="G4020" t="s">
        <v>24</v>
      </c>
      <c r="H4020" t="s">
        <v>25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1086</v>
      </c>
      <c r="O4020" s="10" t="s">
        <v>8332</v>
      </c>
      <c r="P4020" t="s">
        <v>8333</v>
      </c>
    </row>
    <row r="4021" spans="1:16" ht="43.5" x14ac:dyDescent="0.35">
      <c r="A4021">
        <v>4019</v>
      </c>
      <c r="B4021" s="5" t="s">
        <v>8119</v>
      </c>
      <c r="C4021" s="5" t="s">
        <v>8120</v>
      </c>
      <c r="D4021" s="6">
        <v>3500</v>
      </c>
      <c r="E4021" s="7">
        <v>29</v>
      </c>
      <c r="F4021" t="s">
        <v>357</v>
      </c>
      <c r="G4021" t="s">
        <v>17</v>
      </c>
      <c r="H4021" t="s">
        <v>18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1086</v>
      </c>
      <c r="O4021" s="10" t="s">
        <v>8332</v>
      </c>
      <c r="P4021" t="s">
        <v>8333</v>
      </c>
    </row>
    <row r="4022" spans="1:16" ht="43.5" x14ac:dyDescent="0.35">
      <c r="A4022">
        <v>4020</v>
      </c>
      <c r="B4022" s="5" t="s">
        <v>8121</v>
      </c>
      <c r="C4022" s="5" t="s">
        <v>8122</v>
      </c>
      <c r="D4022" s="6">
        <v>600</v>
      </c>
      <c r="E4022" s="7">
        <v>100</v>
      </c>
      <c r="F4022" t="s">
        <v>357</v>
      </c>
      <c r="G4022" t="s">
        <v>17</v>
      </c>
      <c r="H4022" t="s">
        <v>18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1086</v>
      </c>
      <c r="O4022" s="10" t="s">
        <v>8332</v>
      </c>
      <c r="P4022" t="s">
        <v>8333</v>
      </c>
    </row>
    <row r="4023" spans="1:16" ht="43.5" x14ac:dyDescent="0.35">
      <c r="A4023">
        <v>4021</v>
      </c>
      <c r="B4023" s="5" t="s">
        <v>8123</v>
      </c>
      <c r="C4023" s="5" t="s">
        <v>8124</v>
      </c>
      <c r="D4023" s="6">
        <v>15000</v>
      </c>
      <c r="E4023" s="7">
        <v>125</v>
      </c>
      <c r="F4023" t="s">
        <v>357</v>
      </c>
      <c r="G4023" t="s">
        <v>17</v>
      </c>
      <c r="H4023" t="s">
        <v>18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1086</v>
      </c>
      <c r="O4023" s="10" t="s">
        <v>8332</v>
      </c>
      <c r="P4023" t="s">
        <v>8333</v>
      </c>
    </row>
    <row r="4024" spans="1:16" ht="29" x14ac:dyDescent="0.35">
      <c r="A4024">
        <v>4022</v>
      </c>
      <c r="B4024" s="5" t="s">
        <v>8125</v>
      </c>
      <c r="C4024" s="5" t="s">
        <v>8126</v>
      </c>
      <c r="D4024" s="6">
        <v>18000</v>
      </c>
      <c r="E4024" s="7">
        <v>12521</v>
      </c>
      <c r="F4024" t="s">
        <v>357</v>
      </c>
      <c r="G4024" t="s">
        <v>17</v>
      </c>
      <c r="H4024" t="s">
        <v>18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1086</v>
      </c>
      <c r="O4024" s="10" t="s">
        <v>8332</v>
      </c>
      <c r="P4024" t="s">
        <v>8333</v>
      </c>
    </row>
    <row r="4025" spans="1:16" ht="43.5" x14ac:dyDescent="0.35">
      <c r="A4025">
        <v>4023</v>
      </c>
      <c r="B4025" s="5" t="s">
        <v>8127</v>
      </c>
      <c r="C4025" s="5" t="s">
        <v>8128</v>
      </c>
      <c r="D4025" s="6">
        <v>7000</v>
      </c>
      <c r="E4025" s="7">
        <v>0</v>
      </c>
      <c r="F4025" t="s">
        <v>357</v>
      </c>
      <c r="G4025" t="s">
        <v>17</v>
      </c>
      <c r="H4025" t="s">
        <v>18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1086</v>
      </c>
      <c r="O4025" s="10" t="s">
        <v>8332</v>
      </c>
      <c r="P4025" t="s">
        <v>8333</v>
      </c>
    </row>
    <row r="4026" spans="1:16" ht="43.5" x14ac:dyDescent="0.35">
      <c r="A4026">
        <v>4024</v>
      </c>
      <c r="B4026" s="5" t="s">
        <v>8129</v>
      </c>
      <c r="C4026" s="5" t="s">
        <v>8130</v>
      </c>
      <c r="D4026" s="6">
        <v>800</v>
      </c>
      <c r="E4026" s="7">
        <v>10</v>
      </c>
      <c r="F4026" t="s">
        <v>357</v>
      </c>
      <c r="G4026" t="s">
        <v>17</v>
      </c>
      <c r="H4026" t="s">
        <v>18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1086</v>
      </c>
      <c r="O4026" s="10" t="s">
        <v>8332</v>
      </c>
      <c r="P4026" t="s">
        <v>8333</v>
      </c>
    </row>
    <row r="4027" spans="1:16" ht="58" x14ac:dyDescent="0.35">
      <c r="A4027">
        <v>4025</v>
      </c>
      <c r="B4027" s="5" t="s">
        <v>8131</v>
      </c>
      <c r="C4027" s="5" t="s">
        <v>8132</v>
      </c>
      <c r="D4027" s="6">
        <v>5000</v>
      </c>
      <c r="E4027" s="7">
        <v>250</v>
      </c>
      <c r="F4027" t="s">
        <v>357</v>
      </c>
      <c r="G4027" t="s">
        <v>179</v>
      </c>
      <c r="H4027" t="s">
        <v>55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1086</v>
      </c>
      <c r="O4027" s="10" t="s">
        <v>8332</v>
      </c>
      <c r="P4027" t="s">
        <v>8333</v>
      </c>
    </row>
    <row r="4028" spans="1:16" ht="43.5" x14ac:dyDescent="0.35">
      <c r="A4028">
        <v>4026</v>
      </c>
      <c r="B4028" s="5" t="s">
        <v>8133</v>
      </c>
      <c r="C4028" s="5" t="s">
        <v>8134</v>
      </c>
      <c r="D4028" s="6">
        <v>4000</v>
      </c>
      <c r="E4028" s="7">
        <v>0</v>
      </c>
      <c r="F4028" t="s">
        <v>357</v>
      </c>
      <c r="G4028" t="s">
        <v>17</v>
      </c>
      <c r="H4028" t="s">
        <v>18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1086</v>
      </c>
      <c r="O4028" s="10" t="s">
        <v>8332</v>
      </c>
      <c r="P4028" t="s">
        <v>8333</v>
      </c>
    </row>
    <row r="4029" spans="1:16" ht="58" x14ac:dyDescent="0.35">
      <c r="A4029">
        <v>4027</v>
      </c>
      <c r="B4029" s="5" t="s">
        <v>8135</v>
      </c>
      <c r="C4029" s="5" t="s">
        <v>8136</v>
      </c>
      <c r="D4029" s="6">
        <v>3000</v>
      </c>
      <c r="E4029" s="7">
        <v>215</v>
      </c>
      <c r="F4029" t="s">
        <v>357</v>
      </c>
      <c r="G4029" t="s">
        <v>17</v>
      </c>
      <c r="H4029" t="s">
        <v>18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1086</v>
      </c>
      <c r="O4029" s="10" t="s">
        <v>8332</v>
      </c>
      <c r="P4029" t="s">
        <v>8333</v>
      </c>
    </row>
    <row r="4030" spans="1:16" ht="43.5" x14ac:dyDescent="0.35">
      <c r="A4030">
        <v>4028</v>
      </c>
      <c r="B4030" s="5" t="s">
        <v>8137</v>
      </c>
      <c r="C4030" s="5" t="s">
        <v>8138</v>
      </c>
      <c r="D4030" s="6">
        <v>2000</v>
      </c>
      <c r="E4030" s="7">
        <v>561</v>
      </c>
      <c r="F4030" t="s">
        <v>357</v>
      </c>
      <c r="G4030" t="s">
        <v>17</v>
      </c>
      <c r="H4030" t="s">
        <v>18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1086</v>
      </c>
      <c r="O4030" s="10" t="s">
        <v>8332</v>
      </c>
      <c r="P4030" t="s">
        <v>8333</v>
      </c>
    </row>
    <row r="4031" spans="1:16" ht="43.5" x14ac:dyDescent="0.35">
      <c r="A4031">
        <v>4029</v>
      </c>
      <c r="B4031" s="5" t="s">
        <v>8139</v>
      </c>
      <c r="C4031" s="5" t="s">
        <v>8140</v>
      </c>
      <c r="D4031" s="6">
        <v>20000</v>
      </c>
      <c r="E4031" s="7">
        <v>0</v>
      </c>
      <c r="F4031" t="s">
        <v>357</v>
      </c>
      <c r="G4031" t="s">
        <v>17</v>
      </c>
      <c r="H4031" t="s">
        <v>18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1086</v>
      </c>
      <c r="O4031" s="10" t="s">
        <v>8332</v>
      </c>
      <c r="P4031" t="s">
        <v>8333</v>
      </c>
    </row>
    <row r="4032" spans="1:16" ht="58" x14ac:dyDescent="0.35">
      <c r="A4032">
        <v>4030</v>
      </c>
      <c r="B4032" s="5" t="s">
        <v>8141</v>
      </c>
      <c r="C4032" s="5" t="s">
        <v>8142</v>
      </c>
      <c r="D4032" s="6">
        <v>2500</v>
      </c>
      <c r="E4032" s="7">
        <v>400</v>
      </c>
      <c r="F4032" t="s">
        <v>357</v>
      </c>
      <c r="G4032" t="s">
        <v>17</v>
      </c>
      <c r="H4032" t="s">
        <v>18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1086</v>
      </c>
      <c r="O4032" s="10" t="s">
        <v>8332</v>
      </c>
      <c r="P4032" t="s">
        <v>8333</v>
      </c>
    </row>
    <row r="4033" spans="1:16" ht="58" x14ac:dyDescent="0.35">
      <c r="A4033">
        <v>4031</v>
      </c>
      <c r="B4033" s="5" t="s">
        <v>8143</v>
      </c>
      <c r="C4033" s="5" t="s">
        <v>8144</v>
      </c>
      <c r="D4033" s="6">
        <v>5000</v>
      </c>
      <c r="E4033" s="7">
        <v>0</v>
      </c>
      <c r="F4033" t="s">
        <v>357</v>
      </c>
      <c r="G4033" t="s">
        <v>17</v>
      </c>
      <c r="H4033" t="s">
        <v>18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1086</v>
      </c>
      <c r="O4033" s="10" t="s">
        <v>8332</v>
      </c>
      <c r="P4033" t="s">
        <v>8333</v>
      </c>
    </row>
    <row r="4034" spans="1:16" ht="43.5" x14ac:dyDescent="0.35">
      <c r="A4034">
        <v>4032</v>
      </c>
      <c r="B4034" s="5" t="s">
        <v>8145</v>
      </c>
      <c r="C4034" s="5" t="s">
        <v>8146</v>
      </c>
      <c r="D4034" s="6">
        <v>6048</v>
      </c>
      <c r="E4034" s="7">
        <v>413</v>
      </c>
      <c r="F4034" t="s">
        <v>357</v>
      </c>
      <c r="G4034" t="s">
        <v>17</v>
      </c>
      <c r="H4034" t="s">
        <v>18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1086</v>
      </c>
      <c r="O4034" s="10" t="s">
        <v>8332</v>
      </c>
      <c r="P4034" t="s">
        <v>8333</v>
      </c>
    </row>
    <row r="4035" spans="1:16" ht="43.5" x14ac:dyDescent="0.35">
      <c r="A4035">
        <v>4033</v>
      </c>
      <c r="B4035" s="5" t="s">
        <v>8147</v>
      </c>
      <c r="C4035" s="5" t="s">
        <v>8148</v>
      </c>
      <c r="D4035" s="6">
        <v>23900</v>
      </c>
      <c r="E4035" s="7">
        <v>6141.99</v>
      </c>
      <c r="F4035" t="s">
        <v>357</v>
      </c>
      <c r="G4035" t="s">
        <v>24</v>
      </c>
      <c r="H4035" t="s">
        <v>25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1086</v>
      </c>
      <c r="O4035" s="10" t="s">
        <v>8332</v>
      </c>
      <c r="P4035" t="s">
        <v>8333</v>
      </c>
    </row>
    <row r="4036" spans="1:16" ht="43.5" x14ac:dyDescent="0.35">
      <c r="A4036">
        <v>4034</v>
      </c>
      <c r="B4036" s="5" t="s">
        <v>8149</v>
      </c>
      <c r="C4036" s="5" t="s">
        <v>8150</v>
      </c>
      <c r="D4036" s="6">
        <v>13500</v>
      </c>
      <c r="E4036" s="7">
        <v>200</v>
      </c>
      <c r="F4036" t="s">
        <v>357</v>
      </c>
      <c r="G4036" t="s">
        <v>17</v>
      </c>
      <c r="H4036" t="s">
        <v>18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1086</v>
      </c>
      <c r="O4036" s="10" t="s">
        <v>8332</v>
      </c>
      <c r="P4036" t="s">
        <v>8333</v>
      </c>
    </row>
    <row r="4037" spans="1:16" ht="29" x14ac:dyDescent="0.35">
      <c r="A4037">
        <v>4035</v>
      </c>
      <c r="B4037" s="5" t="s">
        <v>8151</v>
      </c>
      <c r="C4037" s="5" t="s">
        <v>8152</v>
      </c>
      <c r="D4037" s="6">
        <v>10000</v>
      </c>
      <c r="E4037" s="7">
        <v>3685</v>
      </c>
      <c r="F4037" t="s">
        <v>357</v>
      </c>
      <c r="G4037" t="s">
        <v>17</v>
      </c>
      <c r="H4037" t="s">
        <v>18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1086</v>
      </c>
      <c r="O4037" s="10" t="s">
        <v>8332</v>
      </c>
      <c r="P4037" t="s">
        <v>8333</v>
      </c>
    </row>
    <row r="4038" spans="1:16" ht="43.5" x14ac:dyDescent="0.35">
      <c r="A4038">
        <v>4036</v>
      </c>
      <c r="B4038" s="5" t="s">
        <v>8153</v>
      </c>
      <c r="C4038" s="5" t="s">
        <v>6745</v>
      </c>
      <c r="D4038" s="6">
        <v>6000</v>
      </c>
      <c r="E4038" s="7">
        <v>2823</v>
      </c>
      <c r="F4038" t="s">
        <v>357</v>
      </c>
      <c r="G4038" t="s">
        <v>17</v>
      </c>
      <c r="H4038" t="s">
        <v>18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1086</v>
      </c>
      <c r="O4038" s="10" t="s">
        <v>8332</v>
      </c>
      <c r="P4038" t="s">
        <v>8333</v>
      </c>
    </row>
    <row r="4039" spans="1:16" ht="58" x14ac:dyDescent="0.35">
      <c r="A4039">
        <v>4037</v>
      </c>
      <c r="B4039" s="5" t="s">
        <v>8154</v>
      </c>
      <c r="C4039" s="5" t="s">
        <v>8155</v>
      </c>
      <c r="D4039" s="6">
        <v>700</v>
      </c>
      <c r="E4039" s="7">
        <v>80</v>
      </c>
      <c r="F4039" t="s">
        <v>357</v>
      </c>
      <c r="G4039" t="s">
        <v>17</v>
      </c>
      <c r="H4039" t="s">
        <v>18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1086</v>
      </c>
      <c r="O4039" s="10" t="s">
        <v>8332</v>
      </c>
      <c r="P4039" t="s">
        <v>8333</v>
      </c>
    </row>
    <row r="4040" spans="1:16" ht="43.5" x14ac:dyDescent="0.35">
      <c r="A4040">
        <v>4038</v>
      </c>
      <c r="B4040" s="5" t="s">
        <v>8156</v>
      </c>
      <c r="C4040" s="5" t="s">
        <v>8157</v>
      </c>
      <c r="D4040" s="6">
        <v>2500</v>
      </c>
      <c r="E4040" s="7">
        <v>301</v>
      </c>
      <c r="F4040" t="s">
        <v>357</v>
      </c>
      <c r="G4040" t="s">
        <v>17</v>
      </c>
      <c r="H4040" t="s">
        <v>18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1086</v>
      </c>
      <c r="O4040" s="10" t="s">
        <v>8332</v>
      </c>
      <c r="P4040" t="s">
        <v>8333</v>
      </c>
    </row>
    <row r="4041" spans="1:16" ht="43.5" x14ac:dyDescent="0.35">
      <c r="A4041">
        <v>4039</v>
      </c>
      <c r="B4041" s="5" t="s">
        <v>8158</v>
      </c>
      <c r="C4041" s="5" t="s">
        <v>8159</v>
      </c>
      <c r="D4041" s="6">
        <v>500</v>
      </c>
      <c r="E4041" s="7">
        <v>300</v>
      </c>
      <c r="F4041" t="s">
        <v>357</v>
      </c>
      <c r="G4041" t="s">
        <v>17</v>
      </c>
      <c r="H4041" t="s">
        <v>18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1086</v>
      </c>
      <c r="O4041" s="10" t="s">
        <v>8332</v>
      </c>
      <c r="P4041" t="s">
        <v>8333</v>
      </c>
    </row>
    <row r="4042" spans="1:16" ht="43.5" x14ac:dyDescent="0.35">
      <c r="A4042">
        <v>4040</v>
      </c>
      <c r="B4042" s="5" t="s">
        <v>8160</v>
      </c>
      <c r="C4042" s="5" t="s">
        <v>8161</v>
      </c>
      <c r="D4042" s="6">
        <v>8000</v>
      </c>
      <c r="E4042" s="7">
        <v>2500</v>
      </c>
      <c r="F4042" t="s">
        <v>357</v>
      </c>
      <c r="G4042" t="s">
        <v>17</v>
      </c>
      <c r="H4042" t="s">
        <v>18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1086</v>
      </c>
      <c r="O4042" s="10" t="s">
        <v>8332</v>
      </c>
      <c r="P4042" t="s">
        <v>8333</v>
      </c>
    </row>
    <row r="4043" spans="1:16" ht="29" x14ac:dyDescent="0.35">
      <c r="A4043">
        <v>4041</v>
      </c>
      <c r="B4043" s="5" t="s">
        <v>8162</v>
      </c>
      <c r="C4043" s="5" t="s">
        <v>8163</v>
      </c>
      <c r="D4043" s="6">
        <v>5000</v>
      </c>
      <c r="E4043" s="7">
        <v>21</v>
      </c>
      <c r="F4043" t="s">
        <v>357</v>
      </c>
      <c r="G4043" t="s">
        <v>24</v>
      </c>
      <c r="H4043" t="s">
        <v>25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1086</v>
      </c>
      <c r="O4043" s="10" t="s">
        <v>8332</v>
      </c>
      <c r="P4043" t="s">
        <v>8333</v>
      </c>
    </row>
    <row r="4044" spans="1:16" ht="43.5" x14ac:dyDescent="0.35">
      <c r="A4044">
        <v>4042</v>
      </c>
      <c r="B4044" s="5" t="s">
        <v>8164</v>
      </c>
      <c r="C4044" s="5" t="s">
        <v>8165</v>
      </c>
      <c r="D4044" s="6">
        <v>10000</v>
      </c>
      <c r="E4044" s="7">
        <v>21</v>
      </c>
      <c r="F4044" t="s">
        <v>357</v>
      </c>
      <c r="G4044" t="s">
        <v>17</v>
      </c>
      <c r="H4044" t="s">
        <v>18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1086</v>
      </c>
      <c r="O4044" s="10" t="s">
        <v>8332</v>
      </c>
      <c r="P4044" t="s">
        <v>8333</v>
      </c>
    </row>
    <row r="4045" spans="1:16" ht="43.5" x14ac:dyDescent="0.35">
      <c r="A4045">
        <v>4043</v>
      </c>
      <c r="B4045" s="5" t="s">
        <v>8166</v>
      </c>
      <c r="C4045" s="5" t="s">
        <v>8167</v>
      </c>
      <c r="D4045" s="6">
        <v>300</v>
      </c>
      <c r="E4045" s="7">
        <v>0</v>
      </c>
      <c r="F4045" t="s">
        <v>357</v>
      </c>
      <c r="G4045" t="s">
        <v>159</v>
      </c>
      <c r="H4045" t="s">
        <v>160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1086</v>
      </c>
      <c r="O4045" s="10" t="s">
        <v>8332</v>
      </c>
      <c r="P4045" t="s">
        <v>8333</v>
      </c>
    </row>
    <row r="4046" spans="1:16" ht="43.5" x14ac:dyDescent="0.35">
      <c r="A4046">
        <v>4044</v>
      </c>
      <c r="B4046" s="5" t="s">
        <v>8168</v>
      </c>
      <c r="C4046" s="5" t="s">
        <v>8169</v>
      </c>
      <c r="D4046" s="6">
        <v>600</v>
      </c>
      <c r="E4046" s="7">
        <v>225</v>
      </c>
      <c r="F4046" t="s">
        <v>357</v>
      </c>
      <c r="G4046" t="s">
        <v>17</v>
      </c>
      <c r="H4046" t="s">
        <v>18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1086</v>
      </c>
      <c r="O4046" s="10" t="s">
        <v>8332</v>
      </c>
      <c r="P4046" t="s">
        <v>8333</v>
      </c>
    </row>
    <row r="4047" spans="1:16" ht="58" x14ac:dyDescent="0.35">
      <c r="A4047">
        <v>4045</v>
      </c>
      <c r="B4047" s="5" t="s">
        <v>8170</v>
      </c>
      <c r="C4047" s="5" t="s">
        <v>8171</v>
      </c>
      <c r="D4047" s="6">
        <v>5000</v>
      </c>
      <c r="E4047" s="7">
        <v>1</v>
      </c>
      <c r="F4047" t="s">
        <v>357</v>
      </c>
      <c r="G4047" t="s">
        <v>50</v>
      </c>
      <c r="H4047" t="s">
        <v>51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1086</v>
      </c>
      <c r="O4047" s="10" t="s">
        <v>8332</v>
      </c>
      <c r="P4047" t="s">
        <v>8333</v>
      </c>
    </row>
    <row r="4048" spans="1:16" ht="58" x14ac:dyDescent="0.35">
      <c r="A4048">
        <v>4046</v>
      </c>
      <c r="B4048" s="5" t="s">
        <v>8172</v>
      </c>
      <c r="C4048" s="5" t="s">
        <v>8173</v>
      </c>
      <c r="D4048" s="6">
        <v>5600</v>
      </c>
      <c r="E4048" s="7">
        <v>460</v>
      </c>
      <c r="F4048" t="s">
        <v>357</v>
      </c>
      <c r="G4048" t="s">
        <v>17</v>
      </c>
      <c r="H4048" t="s">
        <v>18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1086</v>
      </c>
      <c r="O4048" s="10" t="s">
        <v>8332</v>
      </c>
      <c r="P4048" t="s">
        <v>8333</v>
      </c>
    </row>
    <row r="4049" spans="1:16" ht="43.5" x14ac:dyDescent="0.35">
      <c r="A4049">
        <v>4047</v>
      </c>
      <c r="B4049" s="5" t="s">
        <v>8174</v>
      </c>
      <c r="C4049" s="5" t="s">
        <v>8175</v>
      </c>
      <c r="D4049" s="6">
        <v>5000</v>
      </c>
      <c r="E4049" s="7">
        <v>110</v>
      </c>
      <c r="F4049" t="s">
        <v>357</v>
      </c>
      <c r="G4049" t="s">
        <v>17</v>
      </c>
      <c r="H4049" t="s">
        <v>18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1086</v>
      </c>
      <c r="O4049" s="10" t="s">
        <v>8332</v>
      </c>
      <c r="P4049" t="s">
        <v>8333</v>
      </c>
    </row>
    <row r="4050" spans="1:16" ht="58" x14ac:dyDescent="0.35">
      <c r="A4050">
        <v>4048</v>
      </c>
      <c r="B4050" s="5" t="s">
        <v>8176</v>
      </c>
      <c r="C4050" s="5" t="s">
        <v>8177</v>
      </c>
      <c r="D4050" s="6">
        <v>17000</v>
      </c>
      <c r="E4050" s="7">
        <v>3001</v>
      </c>
      <c r="F4050" t="s">
        <v>357</v>
      </c>
      <c r="G4050" t="s">
        <v>24</v>
      </c>
      <c r="H4050" t="s">
        <v>25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1086</v>
      </c>
      <c r="O4050" s="10" t="s">
        <v>8332</v>
      </c>
      <c r="P4050" t="s">
        <v>8333</v>
      </c>
    </row>
    <row r="4051" spans="1:16" ht="43.5" x14ac:dyDescent="0.35">
      <c r="A4051">
        <v>4049</v>
      </c>
      <c r="B4051" s="5" t="s">
        <v>8178</v>
      </c>
      <c r="C4051" s="5" t="s">
        <v>8179</v>
      </c>
      <c r="D4051" s="6">
        <v>20000</v>
      </c>
      <c r="E4051" s="7">
        <v>16</v>
      </c>
      <c r="F4051" t="s">
        <v>357</v>
      </c>
      <c r="G4051" t="s">
        <v>17</v>
      </c>
      <c r="H4051" t="s">
        <v>18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1086</v>
      </c>
      <c r="O4051" s="10" t="s">
        <v>8332</v>
      </c>
      <c r="P4051" t="s">
        <v>8333</v>
      </c>
    </row>
    <row r="4052" spans="1:16" ht="58" x14ac:dyDescent="0.35">
      <c r="A4052">
        <v>4050</v>
      </c>
      <c r="B4052" s="5" t="s">
        <v>8180</v>
      </c>
      <c r="C4052" s="5" t="s">
        <v>8181</v>
      </c>
      <c r="D4052" s="6">
        <v>1500</v>
      </c>
      <c r="E4052" s="7">
        <v>1</v>
      </c>
      <c r="F4052" t="s">
        <v>357</v>
      </c>
      <c r="G4052" t="s">
        <v>17</v>
      </c>
      <c r="H4052" t="s">
        <v>18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1086</v>
      </c>
      <c r="O4052" s="10" t="s">
        <v>8332</v>
      </c>
      <c r="P4052" t="s">
        <v>8333</v>
      </c>
    </row>
    <row r="4053" spans="1:16" ht="43.5" x14ac:dyDescent="0.35">
      <c r="A4053">
        <v>4051</v>
      </c>
      <c r="B4053" s="5" t="s">
        <v>8182</v>
      </c>
      <c r="C4053" s="5" t="s">
        <v>8183</v>
      </c>
      <c r="D4053" s="6">
        <v>500</v>
      </c>
      <c r="E4053" s="7">
        <v>0</v>
      </c>
      <c r="F4053" t="s">
        <v>357</v>
      </c>
      <c r="G4053" t="s">
        <v>17</v>
      </c>
      <c r="H4053" t="s">
        <v>18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1086</v>
      </c>
      <c r="O4053" s="10" t="s">
        <v>8332</v>
      </c>
      <c r="P4053" t="s">
        <v>8333</v>
      </c>
    </row>
    <row r="4054" spans="1:16" ht="58" x14ac:dyDescent="0.35">
      <c r="A4054">
        <v>4052</v>
      </c>
      <c r="B4054" s="5" t="s">
        <v>8184</v>
      </c>
      <c r="C4054" s="5" t="s">
        <v>8185</v>
      </c>
      <c r="D4054" s="6">
        <v>3000</v>
      </c>
      <c r="E4054" s="7">
        <v>1126</v>
      </c>
      <c r="F4054" t="s">
        <v>357</v>
      </c>
      <c r="G4054" t="s">
        <v>17</v>
      </c>
      <c r="H4054" t="s">
        <v>18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1086</v>
      </c>
      <c r="O4054" s="10" t="s">
        <v>8332</v>
      </c>
      <c r="P4054" t="s">
        <v>8333</v>
      </c>
    </row>
    <row r="4055" spans="1:16" ht="43.5" x14ac:dyDescent="0.35">
      <c r="A4055">
        <v>4053</v>
      </c>
      <c r="B4055" s="5" t="s">
        <v>8186</v>
      </c>
      <c r="C4055" s="5" t="s">
        <v>8187</v>
      </c>
      <c r="D4055" s="6">
        <v>500</v>
      </c>
      <c r="E4055" s="7">
        <v>110</v>
      </c>
      <c r="F4055" t="s">
        <v>357</v>
      </c>
      <c r="G4055" t="s">
        <v>24</v>
      </c>
      <c r="H4055" t="s">
        <v>25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1086</v>
      </c>
      <c r="O4055" s="10" t="s">
        <v>8332</v>
      </c>
      <c r="P4055" t="s">
        <v>8333</v>
      </c>
    </row>
    <row r="4056" spans="1:16" ht="43.5" x14ac:dyDescent="0.35">
      <c r="A4056">
        <v>4054</v>
      </c>
      <c r="B4056" s="5" t="s">
        <v>8188</v>
      </c>
      <c r="C4056" s="5" t="s">
        <v>8189</v>
      </c>
      <c r="D4056" s="6">
        <v>8880</v>
      </c>
      <c r="E4056" s="7">
        <v>0</v>
      </c>
      <c r="F4056" t="s">
        <v>357</v>
      </c>
      <c r="G4056" t="s">
        <v>17</v>
      </c>
      <c r="H4056" t="s">
        <v>18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1086</v>
      </c>
      <c r="O4056" s="10" t="s">
        <v>8332</v>
      </c>
      <c r="P4056" t="s">
        <v>8333</v>
      </c>
    </row>
    <row r="4057" spans="1:16" ht="43.5" x14ac:dyDescent="0.35">
      <c r="A4057">
        <v>4055</v>
      </c>
      <c r="B4057" s="5" t="s">
        <v>8190</v>
      </c>
      <c r="C4057" s="5" t="s">
        <v>8191</v>
      </c>
      <c r="D4057" s="6">
        <v>5000</v>
      </c>
      <c r="E4057" s="7">
        <v>881</v>
      </c>
      <c r="F4057" t="s">
        <v>357</v>
      </c>
      <c r="G4057" t="s">
        <v>24</v>
      </c>
      <c r="H4057" t="s">
        <v>25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1086</v>
      </c>
      <c r="O4057" s="10" t="s">
        <v>8332</v>
      </c>
      <c r="P4057" t="s">
        <v>8333</v>
      </c>
    </row>
    <row r="4058" spans="1:16" ht="43.5" x14ac:dyDescent="0.35">
      <c r="A4058">
        <v>4056</v>
      </c>
      <c r="B4058" s="5" t="s">
        <v>8192</v>
      </c>
      <c r="C4058" s="5" t="s">
        <v>8193</v>
      </c>
      <c r="D4058" s="6">
        <v>1500</v>
      </c>
      <c r="E4058" s="7">
        <v>795</v>
      </c>
      <c r="F4058" t="s">
        <v>357</v>
      </c>
      <c r="G4058" t="s">
        <v>17</v>
      </c>
      <c r="H4058" t="s">
        <v>18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1086</v>
      </c>
      <c r="O4058" s="10" t="s">
        <v>8332</v>
      </c>
      <c r="P4058" t="s">
        <v>8333</v>
      </c>
    </row>
    <row r="4059" spans="1:16" ht="58" x14ac:dyDescent="0.35">
      <c r="A4059">
        <v>4057</v>
      </c>
      <c r="B4059" s="5" t="s">
        <v>8194</v>
      </c>
      <c r="C4059" s="5" t="s">
        <v>8195</v>
      </c>
      <c r="D4059" s="6">
        <v>3500</v>
      </c>
      <c r="E4059" s="7">
        <v>775</v>
      </c>
      <c r="F4059" t="s">
        <v>357</v>
      </c>
      <c r="G4059" t="s">
        <v>24</v>
      </c>
      <c r="H4059" t="s">
        <v>25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1086</v>
      </c>
      <c r="O4059" s="10" t="s">
        <v>8332</v>
      </c>
      <c r="P4059" t="s">
        <v>8333</v>
      </c>
    </row>
    <row r="4060" spans="1:16" ht="43.5" x14ac:dyDescent="0.35">
      <c r="A4060">
        <v>4058</v>
      </c>
      <c r="B4060" s="5" t="s">
        <v>8196</v>
      </c>
      <c r="C4060" s="5" t="s">
        <v>8197</v>
      </c>
      <c r="D4060" s="6">
        <v>3750</v>
      </c>
      <c r="E4060" s="7">
        <v>95</v>
      </c>
      <c r="F4060" t="s">
        <v>357</v>
      </c>
      <c r="G4060" t="s">
        <v>17</v>
      </c>
      <c r="H4060" t="s">
        <v>18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1086</v>
      </c>
      <c r="O4060" s="10" t="s">
        <v>8332</v>
      </c>
      <c r="P4060" t="s">
        <v>8333</v>
      </c>
    </row>
    <row r="4061" spans="1:16" ht="43.5" x14ac:dyDescent="0.35">
      <c r="A4061">
        <v>4059</v>
      </c>
      <c r="B4061" s="5" t="s">
        <v>8198</v>
      </c>
      <c r="C4061" s="5" t="s">
        <v>8199</v>
      </c>
      <c r="D4061" s="6">
        <v>10000</v>
      </c>
      <c r="E4061" s="7">
        <v>250</v>
      </c>
      <c r="F4061" t="s">
        <v>357</v>
      </c>
      <c r="G4061" t="s">
        <v>159</v>
      </c>
      <c r="H4061" t="s">
        <v>160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1086</v>
      </c>
      <c r="O4061" s="10" t="s">
        <v>8332</v>
      </c>
      <c r="P4061" t="s">
        <v>8333</v>
      </c>
    </row>
    <row r="4062" spans="1:16" ht="58" x14ac:dyDescent="0.35">
      <c r="A4062">
        <v>4060</v>
      </c>
      <c r="B4062" s="5" t="s">
        <v>8200</v>
      </c>
      <c r="C4062" s="5" t="s">
        <v>8201</v>
      </c>
      <c r="D4062" s="6">
        <v>10000</v>
      </c>
      <c r="E4062" s="7">
        <v>285</v>
      </c>
      <c r="F4062" t="s">
        <v>357</v>
      </c>
      <c r="G4062" t="s">
        <v>159</v>
      </c>
      <c r="H4062" t="s">
        <v>160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1086</v>
      </c>
      <c r="O4062" s="10" t="s">
        <v>8332</v>
      </c>
      <c r="P4062" t="s">
        <v>8333</v>
      </c>
    </row>
    <row r="4063" spans="1:16" ht="43.5" x14ac:dyDescent="0.35">
      <c r="A4063">
        <v>4061</v>
      </c>
      <c r="B4063" s="5" t="s">
        <v>8202</v>
      </c>
      <c r="C4063" s="5" t="s">
        <v>8203</v>
      </c>
      <c r="D4063" s="6">
        <v>525</v>
      </c>
      <c r="E4063" s="7">
        <v>0</v>
      </c>
      <c r="F4063" t="s">
        <v>357</v>
      </c>
      <c r="G4063" t="s">
        <v>17</v>
      </c>
      <c r="H4063" t="s">
        <v>18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1086</v>
      </c>
      <c r="O4063" s="10" t="s">
        <v>8332</v>
      </c>
      <c r="P4063" t="s">
        <v>8333</v>
      </c>
    </row>
    <row r="4064" spans="1:16" ht="43.5" x14ac:dyDescent="0.35">
      <c r="A4064">
        <v>4062</v>
      </c>
      <c r="B4064" s="5" t="s">
        <v>8204</v>
      </c>
      <c r="C4064" s="5" t="s">
        <v>8205</v>
      </c>
      <c r="D4064" s="6">
        <v>20000</v>
      </c>
      <c r="E4064" s="7">
        <v>490</v>
      </c>
      <c r="F4064" t="s">
        <v>357</v>
      </c>
      <c r="G4064" t="s">
        <v>17</v>
      </c>
      <c r="H4064" t="s">
        <v>18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1086</v>
      </c>
      <c r="O4064" s="10" t="s">
        <v>8332</v>
      </c>
      <c r="P4064" t="s">
        <v>8333</v>
      </c>
    </row>
    <row r="4065" spans="1:16" ht="43.5" x14ac:dyDescent="0.35">
      <c r="A4065">
        <v>4063</v>
      </c>
      <c r="B4065" s="5" t="s">
        <v>8206</v>
      </c>
      <c r="C4065" s="5" t="s">
        <v>8207</v>
      </c>
      <c r="D4065" s="6">
        <v>9500</v>
      </c>
      <c r="E4065" s="7">
        <v>135</v>
      </c>
      <c r="F4065" t="s">
        <v>357</v>
      </c>
      <c r="G4065" t="s">
        <v>24</v>
      </c>
      <c r="H4065" t="s">
        <v>25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1086</v>
      </c>
      <c r="O4065" s="10" t="s">
        <v>8332</v>
      </c>
      <c r="P4065" t="s">
        <v>8333</v>
      </c>
    </row>
    <row r="4066" spans="1:16" ht="43.5" x14ac:dyDescent="0.35">
      <c r="A4066">
        <v>4064</v>
      </c>
      <c r="B4066" s="5" t="s">
        <v>8208</v>
      </c>
      <c r="C4066" s="5" t="s">
        <v>8209</v>
      </c>
      <c r="D4066" s="6">
        <v>2000</v>
      </c>
      <c r="E4066" s="7">
        <v>385</v>
      </c>
      <c r="F4066" t="s">
        <v>357</v>
      </c>
      <c r="G4066" t="s">
        <v>50</v>
      </c>
      <c r="H4066" t="s">
        <v>51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1086</v>
      </c>
      <c r="O4066" s="10" t="s">
        <v>8332</v>
      </c>
      <c r="P4066" t="s">
        <v>8333</v>
      </c>
    </row>
    <row r="4067" spans="1:16" ht="29" x14ac:dyDescent="0.35">
      <c r="A4067">
        <v>4065</v>
      </c>
      <c r="B4067" s="5" t="s">
        <v>8210</v>
      </c>
      <c r="C4067" s="5" t="s">
        <v>8211</v>
      </c>
      <c r="D4067" s="6">
        <v>4000</v>
      </c>
      <c r="E4067" s="7">
        <v>27</v>
      </c>
      <c r="F4067" t="s">
        <v>357</v>
      </c>
      <c r="G4067" t="s">
        <v>17</v>
      </c>
      <c r="H4067" t="s">
        <v>18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1086</v>
      </c>
      <c r="O4067" s="10" t="s">
        <v>8332</v>
      </c>
      <c r="P4067" t="s">
        <v>8333</v>
      </c>
    </row>
    <row r="4068" spans="1:16" ht="58" x14ac:dyDescent="0.35">
      <c r="A4068">
        <v>4066</v>
      </c>
      <c r="B4068" s="5" t="s">
        <v>8212</v>
      </c>
      <c r="C4068" s="5" t="s">
        <v>8213</v>
      </c>
      <c r="D4068" s="6">
        <v>15000</v>
      </c>
      <c r="E4068" s="7">
        <v>25</v>
      </c>
      <c r="F4068" t="s">
        <v>357</v>
      </c>
      <c r="G4068" t="s">
        <v>17</v>
      </c>
      <c r="H4068" t="s">
        <v>18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1086</v>
      </c>
      <c r="O4068" s="10" t="s">
        <v>8332</v>
      </c>
      <c r="P4068" t="s">
        <v>8333</v>
      </c>
    </row>
    <row r="4069" spans="1:16" ht="43.5" x14ac:dyDescent="0.35">
      <c r="A4069">
        <v>4067</v>
      </c>
      <c r="B4069" s="5" t="s">
        <v>8214</v>
      </c>
      <c r="C4069" s="5" t="s">
        <v>7866</v>
      </c>
      <c r="D4069" s="6">
        <v>5000</v>
      </c>
      <c r="E4069" s="7">
        <v>3045</v>
      </c>
      <c r="F4069" t="s">
        <v>357</v>
      </c>
      <c r="G4069" t="s">
        <v>17</v>
      </c>
      <c r="H4069" t="s">
        <v>18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1086</v>
      </c>
      <c r="O4069" s="10" t="s">
        <v>8332</v>
      </c>
      <c r="P4069" t="s">
        <v>8333</v>
      </c>
    </row>
    <row r="4070" spans="1:16" ht="43.5" x14ac:dyDescent="0.35">
      <c r="A4070">
        <v>4068</v>
      </c>
      <c r="B4070" s="5" t="s">
        <v>8215</v>
      </c>
      <c r="C4070" s="5" t="s">
        <v>8216</v>
      </c>
      <c r="D4070" s="6">
        <v>3495</v>
      </c>
      <c r="E4070" s="7">
        <v>34.950000000000003</v>
      </c>
      <c r="F4070" t="s">
        <v>357</v>
      </c>
      <c r="G4070" t="s">
        <v>17</v>
      </c>
      <c r="H4070" t="s">
        <v>18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1086</v>
      </c>
      <c r="O4070" s="10" t="s">
        <v>8332</v>
      </c>
      <c r="P4070" t="s">
        <v>8333</v>
      </c>
    </row>
    <row r="4071" spans="1:16" ht="43.5" x14ac:dyDescent="0.35">
      <c r="A4071">
        <v>4069</v>
      </c>
      <c r="B4071" s="5" t="s">
        <v>8217</v>
      </c>
      <c r="C4071" s="5" t="s">
        <v>8218</v>
      </c>
      <c r="D4071" s="6">
        <v>1250</v>
      </c>
      <c r="E4071" s="7">
        <v>430</v>
      </c>
      <c r="F4071" t="s">
        <v>357</v>
      </c>
      <c r="G4071" t="s">
        <v>24</v>
      </c>
      <c r="H4071" t="s">
        <v>25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1086</v>
      </c>
      <c r="O4071" s="10" t="s">
        <v>8332</v>
      </c>
      <c r="P4071" t="s">
        <v>8333</v>
      </c>
    </row>
    <row r="4072" spans="1:16" ht="43.5" x14ac:dyDescent="0.35">
      <c r="A4072">
        <v>4070</v>
      </c>
      <c r="B4072" s="5" t="s">
        <v>8219</v>
      </c>
      <c r="C4072" s="5" t="s">
        <v>8220</v>
      </c>
      <c r="D4072" s="6">
        <v>1000</v>
      </c>
      <c r="E4072" s="7">
        <v>165</v>
      </c>
      <c r="F4072" t="s">
        <v>357</v>
      </c>
      <c r="G4072" t="s">
        <v>17</v>
      </c>
      <c r="H4072" t="s">
        <v>18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1086</v>
      </c>
      <c r="O4072" s="10" t="s">
        <v>8332</v>
      </c>
      <c r="P4072" t="s">
        <v>8333</v>
      </c>
    </row>
    <row r="4073" spans="1:16" ht="58" x14ac:dyDescent="0.35">
      <c r="A4073">
        <v>4071</v>
      </c>
      <c r="B4073" s="5" t="s">
        <v>8221</v>
      </c>
      <c r="C4073" s="5" t="s">
        <v>8222</v>
      </c>
      <c r="D4073" s="6">
        <v>20000</v>
      </c>
      <c r="E4073" s="7">
        <v>0</v>
      </c>
      <c r="F4073" t="s">
        <v>357</v>
      </c>
      <c r="G4073" t="s">
        <v>1424</v>
      </c>
      <c r="H4073" t="s">
        <v>1425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1086</v>
      </c>
      <c r="O4073" s="10" t="s">
        <v>8332</v>
      </c>
      <c r="P4073" t="s">
        <v>8333</v>
      </c>
    </row>
    <row r="4074" spans="1:16" ht="58" x14ac:dyDescent="0.35">
      <c r="A4074">
        <v>4072</v>
      </c>
      <c r="B4074" s="5" t="s">
        <v>8223</v>
      </c>
      <c r="C4074" s="5" t="s">
        <v>8224</v>
      </c>
      <c r="D4074" s="6">
        <v>1000</v>
      </c>
      <c r="E4074" s="7">
        <v>4</v>
      </c>
      <c r="F4074" t="s">
        <v>357</v>
      </c>
      <c r="G4074" t="s">
        <v>24</v>
      </c>
      <c r="H4074" t="s">
        <v>25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1086</v>
      </c>
      <c r="O4074" s="10" t="s">
        <v>8332</v>
      </c>
      <c r="P4074" t="s">
        <v>8333</v>
      </c>
    </row>
    <row r="4075" spans="1:16" ht="43.5" x14ac:dyDescent="0.35">
      <c r="A4075">
        <v>4073</v>
      </c>
      <c r="B4075" s="5" t="s">
        <v>8225</v>
      </c>
      <c r="C4075" s="5" t="s">
        <v>8226</v>
      </c>
      <c r="D4075" s="6">
        <v>3500</v>
      </c>
      <c r="E4075" s="7">
        <v>37</v>
      </c>
      <c r="F4075" t="s">
        <v>357</v>
      </c>
      <c r="G4075" t="s">
        <v>17</v>
      </c>
      <c r="H4075" t="s">
        <v>18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1086</v>
      </c>
      <c r="O4075" s="10" t="s">
        <v>8332</v>
      </c>
      <c r="P4075" t="s">
        <v>8333</v>
      </c>
    </row>
    <row r="4076" spans="1:16" ht="43.5" x14ac:dyDescent="0.35">
      <c r="A4076">
        <v>4074</v>
      </c>
      <c r="B4076" s="5" t="s">
        <v>8227</v>
      </c>
      <c r="C4076" s="5" t="s">
        <v>8228</v>
      </c>
      <c r="D4076" s="6">
        <v>2750</v>
      </c>
      <c r="E4076" s="7">
        <v>735</v>
      </c>
      <c r="F4076" t="s">
        <v>357</v>
      </c>
      <c r="G4076" t="s">
        <v>24</v>
      </c>
      <c r="H4076" t="s">
        <v>25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1086</v>
      </c>
      <c r="O4076" s="10" t="s">
        <v>8332</v>
      </c>
      <c r="P4076" t="s">
        <v>8333</v>
      </c>
    </row>
    <row r="4077" spans="1:16" ht="43.5" x14ac:dyDescent="0.35">
      <c r="A4077">
        <v>4075</v>
      </c>
      <c r="B4077" s="5" t="s">
        <v>8229</v>
      </c>
      <c r="C4077" s="5" t="s">
        <v>8230</v>
      </c>
      <c r="D4077" s="6">
        <v>2000</v>
      </c>
      <c r="E4077" s="7">
        <v>576</v>
      </c>
      <c r="F4077" t="s">
        <v>357</v>
      </c>
      <c r="G4077" t="s">
        <v>24</v>
      </c>
      <c r="H4077" t="s">
        <v>25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1086</v>
      </c>
      <c r="O4077" s="10" t="s">
        <v>8332</v>
      </c>
      <c r="P4077" t="s">
        <v>8333</v>
      </c>
    </row>
    <row r="4078" spans="1:16" ht="43.5" x14ac:dyDescent="0.35">
      <c r="A4078">
        <v>4076</v>
      </c>
      <c r="B4078" s="5" t="s">
        <v>8231</v>
      </c>
      <c r="C4078" s="5" t="s">
        <v>8232</v>
      </c>
      <c r="D4078" s="6">
        <v>700</v>
      </c>
      <c r="E4078" s="7">
        <v>0</v>
      </c>
      <c r="F4078" t="s">
        <v>357</v>
      </c>
      <c r="G4078" t="s">
        <v>17</v>
      </c>
      <c r="H4078" t="s">
        <v>18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1086</v>
      </c>
      <c r="O4078" s="10" t="s">
        <v>8332</v>
      </c>
      <c r="P4078" t="s">
        <v>8333</v>
      </c>
    </row>
    <row r="4079" spans="1:16" ht="43.5" x14ac:dyDescent="0.35">
      <c r="A4079">
        <v>4077</v>
      </c>
      <c r="B4079" s="5" t="s">
        <v>8233</v>
      </c>
      <c r="C4079" s="5" t="s">
        <v>8234</v>
      </c>
      <c r="D4079" s="6">
        <v>15000</v>
      </c>
      <c r="E4079" s="7">
        <v>1335</v>
      </c>
      <c r="F4079" t="s">
        <v>357</v>
      </c>
      <c r="G4079" t="s">
        <v>17</v>
      </c>
      <c r="H4079" t="s">
        <v>18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1086</v>
      </c>
      <c r="O4079" s="10" t="s">
        <v>8332</v>
      </c>
      <c r="P4079" t="s">
        <v>8333</v>
      </c>
    </row>
    <row r="4080" spans="1:16" ht="43.5" x14ac:dyDescent="0.35">
      <c r="A4080">
        <v>4078</v>
      </c>
      <c r="B4080" s="5" t="s">
        <v>8235</v>
      </c>
      <c r="C4080" s="5" t="s">
        <v>8236</v>
      </c>
      <c r="D4080" s="6">
        <v>250</v>
      </c>
      <c r="E4080" s="7">
        <v>0</v>
      </c>
      <c r="F4080" t="s">
        <v>357</v>
      </c>
      <c r="G4080" t="s">
        <v>24</v>
      </c>
      <c r="H4080" t="s">
        <v>25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1086</v>
      </c>
      <c r="O4080" s="10" t="s">
        <v>8332</v>
      </c>
      <c r="P4080" t="s">
        <v>8333</v>
      </c>
    </row>
    <row r="4081" spans="1:16" ht="43.5" x14ac:dyDescent="0.35">
      <c r="A4081">
        <v>4079</v>
      </c>
      <c r="B4081" s="5" t="s">
        <v>8237</v>
      </c>
      <c r="C4081" s="5" t="s">
        <v>8238</v>
      </c>
      <c r="D4081" s="6">
        <v>3000</v>
      </c>
      <c r="E4081" s="7">
        <v>5</v>
      </c>
      <c r="F4081" t="s">
        <v>357</v>
      </c>
      <c r="G4081" t="s">
        <v>17</v>
      </c>
      <c r="H4081" t="s">
        <v>18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1086</v>
      </c>
      <c r="O4081" s="10" t="s">
        <v>8332</v>
      </c>
      <c r="P4081" t="s">
        <v>8333</v>
      </c>
    </row>
    <row r="4082" spans="1:16" ht="43.5" x14ac:dyDescent="0.35">
      <c r="A4082">
        <v>4080</v>
      </c>
      <c r="B4082" s="5" t="s">
        <v>8239</v>
      </c>
      <c r="C4082" s="5" t="s">
        <v>8240</v>
      </c>
      <c r="D4082" s="6">
        <v>3000</v>
      </c>
      <c r="E4082" s="7">
        <v>0</v>
      </c>
      <c r="F4082" t="s">
        <v>357</v>
      </c>
      <c r="G4082" t="s">
        <v>17</v>
      </c>
      <c r="H4082" t="s">
        <v>18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1086</v>
      </c>
      <c r="O4082" s="10" t="s">
        <v>8332</v>
      </c>
      <c r="P4082" t="s">
        <v>8333</v>
      </c>
    </row>
    <row r="4083" spans="1:16" ht="43.5" x14ac:dyDescent="0.35">
      <c r="A4083">
        <v>4081</v>
      </c>
      <c r="B4083" s="5" t="s">
        <v>8241</v>
      </c>
      <c r="C4083" s="5" t="s">
        <v>8242</v>
      </c>
      <c r="D4083" s="6">
        <v>2224</v>
      </c>
      <c r="E4083" s="7">
        <v>350</v>
      </c>
      <c r="F4083" t="s">
        <v>357</v>
      </c>
      <c r="G4083" t="s">
        <v>17</v>
      </c>
      <c r="H4083" t="s">
        <v>18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1086</v>
      </c>
      <c r="O4083" s="10" t="s">
        <v>8332</v>
      </c>
      <c r="P4083" t="s">
        <v>8333</v>
      </c>
    </row>
    <row r="4084" spans="1:16" ht="43.5" x14ac:dyDescent="0.35">
      <c r="A4084">
        <v>4082</v>
      </c>
      <c r="B4084" s="5" t="s">
        <v>8243</v>
      </c>
      <c r="C4084" s="5" t="s">
        <v>8244</v>
      </c>
      <c r="D4084" s="6">
        <v>150</v>
      </c>
      <c r="E4084" s="7">
        <v>3</v>
      </c>
      <c r="F4084" t="s">
        <v>357</v>
      </c>
      <c r="G4084" t="s">
        <v>17</v>
      </c>
      <c r="H4084" t="s">
        <v>18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1086</v>
      </c>
      <c r="O4084" s="10" t="s">
        <v>8332</v>
      </c>
      <c r="P4084" t="s">
        <v>8333</v>
      </c>
    </row>
    <row r="4085" spans="1:16" ht="43.5" x14ac:dyDescent="0.35">
      <c r="A4085">
        <v>4083</v>
      </c>
      <c r="B4085" s="5" t="s">
        <v>8245</v>
      </c>
      <c r="C4085" s="5" t="s">
        <v>8246</v>
      </c>
      <c r="D4085" s="6">
        <v>3500</v>
      </c>
      <c r="E4085" s="7">
        <v>759</v>
      </c>
      <c r="F4085" t="s">
        <v>357</v>
      </c>
      <c r="G4085" t="s">
        <v>17</v>
      </c>
      <c r="H4085" t="s">
        <v>18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1086</v>
      </c>
      <c r="O4085" s="10" t="s">
        <v>8332</v>
      </c>
      <c r="P4085" t="s">
        <v>8333</v>
      </c>
    </row>
    <row r="4086" spans="1:16" ht="58" x14ac:dyDescent="0.35">
      <c r="A4086">
        <v>4084</v>
      </c>
      <c r="B4086" s="5" t="s">
        <v>8247</v>
      </c>
      <c r="C4086" s="5" t="s">
        <v>8248</v>
      </c>
      <c r="D4086" s="6">
        <v>3000</v>
      </c>
      <c r="E4086" s="7">
        <v>10</v>
      </c>
      <c r="F4086" t="s">
        <v>357</v>
      </c>
      <c r="G4086" t="s">
        <v>1224</v>
      </c>
      <c r="H4086" t="s">
        <v>55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1086</v>
      </c>
      <c r="O4086" s="10" t="s">
        <v>8332</v>
      </c>
      <c r="P4086" t="s">
        <v>8333</v>
      </c>
    </row>
    <row r="4087" spans="1:16" ht="43.5" x14ac:dyDescent="0.35">
      <c r="A4087">
        <v>4085</v>
      </c>
      <c r="B4087" s="5" t="s">
        <v>8249</v>
      </c>
      <c r="C4087" s="5" t="s">
        <v>8250</v>
      </c>
      <c r="D4087" s="6">
        <v>3500</v>
      </c>
      <c r="E4087" s="7">
        <v>10</v>
      </c>
      <c r="F4087" t="s">
        <v>357</v>
      </c>
      <c r="G4087" t="s">
        <v>17</v>
      </c>
      <c r="H4087" t="s">
        <v>18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1086</v>
      </c>
      <c r="O4087" s="10" t="s">
        <v>8332</v>
      </c>
      <c r="P4087" t="s">
        <v>8333</v>
      </c>
    </row>
    <row r="4088" spans="1:16" ht="43.5" x14ac:dyDescent="0.35">
      <c r="A4088">
        <v>4086</v>
      </c>
      <c r="B4088" s="5" t="s">
        <v>8251</v>
      </c>
      <c r="C4088" s="5" t="s">
        <v>8252</v>
      </c>
      <c r="D4088" s="6">
        <v>1000</v>
      </c>
      <c r="E4088" s="7">
        <v>47</v>
      </c>
      <c r="F4088" t="s">
        <v>357</v>
      </c>
      <c r="G4088" t="s">
        <v>17</v>
      </c>
      <c r="H4088" t="s">
        <v>18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1086</v>
      </c>
      <c r="O4088" s="10" t="s">
        <v>8332</v>
      </c>
      <c r="P4088" t="s">
        <v>8333</v>
      </c>
    </row>
    <row r="4089" spans="1:16" x14ac:dyDescent="0.35">
      <c r="A4089">
        <v>4087</v>
      </c>
      <c r="B4089" s="5" t="s">
        <v>8253</v>
      </c>
      <c r="C4089" s="5" t="s">
        <v>8254</v>
      </c>
      <c r="D4089" s="6">
        <v>9600</v>
      </c>
      <c r="E4089" s="7">
        <v>0</v>
      </c>
      <c r="F4089" t="s">
        <v>357</v>
      </c>
      <c r="G4089" t="s">
        <v>17</v>
      </c>
      <c r="H4089" t="s">
        <v>18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1086</v>
      </c>
      <c r="O4089" s="10" t="s">
        <v>8332</v>
      </c>
      <c r="P4089" t="s">
        <v>8333</v>
      </c>
    </row>
    <row r="4090" spans="1:16" ht="43.5" x14ac:dyDescent="0.35">
      <c r="A4090">
        <v>4088</v>
      </c>
      <c r="B4090" s="5" t="s">
        <v>8255</v>
      </c>
      <c r="C4090" s="5" t="s">
        <v>8256</v>
      </c>
      <c r="D4090" s="6">
        <v>2000</v>
      </c>
      <c r="E4090" s="7">
        <v>216</v>
      </c>
      <c r="F4090" t="s">
        <v>357</v>
      </c>
      <c r="G4090" t="s">
        <v>24</v>
      </c>
      <c r="H4090" t="s">
        <v>25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1086</v>
      </c>
      <c r="O4090" s="10" t="s">
        <v>8332</v>
      </c>
      <c r="P4090" t="s">
        <v>8333</v>
      </c>
    </row>
    <row r="4091" spans="1:16" ht="58" x14ac:dyDescent="0.35">
      <c r="A4091">
        <v>4089</v>
      </c>
      <c r="B4091" s="5" t="s">
        <v>8257</v>
      </c>
      <c r="C4091" s="5" t="s">
        <v>8258</v>
      </c>
      <c r="D4091" s="6">
        <v>5000</v>
      </c>
      <c r="E4091" s="7">
        <v>240</v>
      </c>
      <c r="F4091" t="s">
        <v>357</v>
      </c>
      <c r="G4091" t="s">
        <v>17</v>
      </c>
      <c r="H4091" t="s">
        <v>18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1086</v>
      </c>
      <c r="O4091" s="10" t="s">
        <v>8332</v>
      </c>
      <c r="P4091" t="s">
        <v>8333</v>
      </c>
    </row>
    <row r="4092" spans="1:16" ht="43.5" x14ac:dyDescent="0.35">
      <c r="A4092">
        <v>4090</v>
      </c>
      <c r="B4092" s="5" t="s">
        <v>8259</v>
      </c>
      <c r="C4092" s="5" t="s">
        <v>8260</v>
      </c>
      <c r="D4092" s="6">
        <v>1000</v>
      </c>
      <c r="E4092" s="7">
        <v>32</v>
      </c>
      <c r="F4092" t="s">
        <v>357</v>
      </c>
      <c r="G4092" t="s">
        <v>17</v>
      </c>
      <c r="H4092" t="s">
        <v>18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1086</v>
      </c>
      <c r="O4092" s="10" t="s">
        <v>8332</v>
      </c>
      <c r="P4092" t="s">
        <v>8333</v>
      </c>
    </row>
    <row r="4093" spans="1:16" ht="43.5" x14ac:dyDescent="0.35">
      <c r="A4093">
        <v>4091</v>
      </c>
      <c r="B4093" s="5" t="s">
        <v>8261</v>
      </c>
      <c r="C4093" s="5" t="s">
        <v>8262</v>
      </c>
      <c r="D4093" s="6">
        <v>1600</v>
      </c>
      <c r="E4093" s="7">
        <v>204</v>
      </c>
      <c r="F4093" t="s">
        <v>357</v>
      </c>
      <c r="G4093" t="s">
        <v>17</v>
      </c>
      <c r="H4093" t="s">
        <v>18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1086</v>
      </c>
      <c r="O4093" s="10" t="s">
        <v>8332</v>
      </c>
      <c r="P4093" t="s">
        <v>8333</v>
      </c>
    </row>
    <row r="4094" spans="1:16" ht="43.5" x14ac:dyDescent="0.35">
      <c r="A4094">
        <v>4092</v>
      </c>
      <c r="B4094" s="5" t="s">
        <v>8263</v>
      </c>
      <c r="C4094" s="5" t="s">
        <v>8264</v>
      </c>
      <c r="D4094" s="6">
        <v>110000</v>
      </c>
      <c r="E4094" s="7">
        <v>20</v>
      </c>
      <c r="F4094" t="s">
        <v>357</v>
      </c>
      <c r="G4094" t="s">
        <v>17</v>
      </c>
      <c r="H4094" t="s">
        <v>18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1086</v>
      </c>
      <c r="O4094" s="10" t="s">
        <v>8332</v>
      </c>
      <c r="P4094" t="s">
        <v>8333</v>
      </c>
    </row>
    <row r="4095" spans="1:16" ht="43.5" x14ac:dyDescent="0.35">
      <c r="A4095">
        <v>4093</v>
      </c>
      <c r="B4095" s="5" t="s">
        <v>8265</v>
      </c>
      <c r="C4095" s="5" t="s">
        <v>8266</v>
      </c>
      <c r="D4095" s="6">
        <v>2500</v>
      </c>
      <c r="E4095" s="7">
        <v>60</v>
      </c>
      <c r="F4095" t="s">
        <v>357</v>
      </c>
      <c r="G4095" t="s">
        <v>24</v>
      </c>
      <c r="H4095" t="s">
        <v>25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1086</v>
      </c>
      <c r="O4095" s="10" t="s">
        <v>8332</v>
      </c>
      <c r="P4095" t="s">
        <v>8333</v>
      </c>
    </row>
    <row r="4096" spans="1:16" ht="43.5" x14ac:dyDescent="0.35">
      <c r="A4096">
        <v>4094</v>
      </c>
      <c r="B4096" s="5" t="s">
        <v>8267</v>
      </c>
      <c r="C4096" s="5" t="s">
        <v>8268</v>
      </c>
      <c r="D4096" s="6">
        <v>2000</v>
      </c>
      <c r="E4096" s="7">
        <v>730</v>
      </c>
      <c r="F4096" t="s">
        <v>357</v>
      </c>
      <c r="G4096" t="s">
        <v>17</v>
      </c>
      <c r="H4096" t="s">
        <v>18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1086</v>
      </c>
      <c r="O4096" s="10" t="s">
        <v>8332</v>
      </c>
      <c r="P4096" t="s">
        <v>8333</v>
      </c>
    </row>
    <row r="4097" spans="1:16" ht="43.5" x14ac:dyDescent="0.35">
      <c r="A4097">
        <v>4095</v>
      </c>
      <c r="B4097" s="5" t="s">
        <v>8269</v>
      </c>
      <c r="C4097" s="5" t="s">
        <v>8270</v>
      </c>
      <c r="D4097" s="6">
        <v>30000</v>
      </c>
      <c r="E4097" s="7">
        <v>800</v>
      </c>
      <c r="F4097" t="s">
        <v>357</v>
      </c>
      <c r="G4097" t="s">
        <v>1424</v>
      </c>
      <c r="H4097" t="s">
        <v>1425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1086</v>
      </c>
      <c r="O4097" s="10" t="s">
        <v>8332</v>
      </c>
      <c r="P4097" t="s">
        <v>8333</v>
      </c>
    </row>
    <row r="4098" spans="1:16" ht="43.5" x14ac:dyDescent="0.35">
      <c r="A4098">
        <v>4096</v>
      </c>
      <c r="B4098" s="5" t="s">
        <v>8271</v>
      </c>
      <c r="C4098" s="5" t="s">
        <v>8272</v>
      </c>
      <c r="D4098" s="6">
        <v>3500</v>
      </c>
      <c r="E4098" s="7">
        <v>400</v>
      </c>
      <c r="F4098" t="s">
        <v>357</v>
      </c>
      <c r="G4098" t="s">
        <v>24</v>
      </c>
      <c r="H4098" t="s">
        <v>25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1086</v>
      </c>
      <c r="O4098" s="10" t="s">
        <v>8332</v>
      </c>
      <c r="P4098" t="s">
        <v>8333</v>
      </c>
    </row>
    <row r="4099" spans="1:16" ht="43.5" x14ac:dyDescent="0.35">
      <c r="A4099">
        <v>4097</v>
      </c>
      <c r="B4099" s="5" t="s">
        <v>8273</v>
      </c>
      <c r="C4099" s="5" t="s">
        <v>8274</v>
      </c>
      <c r="D4099" s="6">
        <v>10000</v>
      </c>
      <c r="E4099" s="7">
        <v>0</v>
      </c>
      <c r="F4099" t="s">
        <v>357</v>
      </c>
      <c r="G4099" t="s">
        <v>24</v>
      </c>
      <c r="H4099" t="s">
        <v>25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1086</v>
      </c>
      <c r="O4099" s="10" t="s">
        <v>8332</v>
      </c>
      <c r="P4099" t="s">
        <v>8333</v>
      </c>
    </row>
    <row r="4100" spans="1:16" ht="43.5" x14ac:dyDescent="0.35">
      <c r="A4100">
        <v>4098</v>
      </c>
      <c r="B4100" s="5" t="s">
        <v>8275</v>
      </c>
      <c r="C4100" s="5" t="s">
        <v>8276</v>
      </c>
      <c r="D4100" s="6">
        <v>75000</v>
      </c>
      <c r="E4100" s="7">
        <v>0</v>
      </c>
      <c r="F4100" t="s">
        <v>357</v>
      </c>
      <c r="G4100" t="s">
        <v>17</v>
      </c>
      <c r="H4100" t="s">
        <v>18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1086</v>
      </c>
      <c r="O4100" s="10" t="s">
        <v>8332</v>
      </c>
      <c r="P4100" t="s">
        <v>8333</v>
      </c>
    </row>
    <row r="4101" spans="1:16" ht="58" x14ac:dyDescent="0.35">
      <c r="A4101">
        <v>4099</v>
      </c>
      <c r="B4101" s="5" t="s">
        <v>8277</v>
      </c>
      <c r="C4101" s="5" t="s">
        <v>8278</v>
      </c>
      <c r="D4101" s="6">
        <v>4500</v>
      </c>
      <c r="E4101" s="7">
        <v>50</v>
      </c>
      <c r="F4101" t="s">
        <v>357</v>
      </c>
      <c r="G4101" t="s">
        <v>17</v>
      </c>
      <c r="H4101" t="s">
        <v>18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1086</v>
      </c>
      <c r="O4101" s="10" t="s">
        <v>8332</v>
      </c>
      <c r="P4101" t="s">
        <v>8333</v>
      </c>
    </row>
    <row r="4102" spans="1:16" ht="43.5" x14ac:dyDescent="0.35">
      <c r="A4102">
        <v>4100</v>
      </c>
      <c r="B4102" s="5" t="s">
        <v>8279</v>
      </c>
      <c r="C4102" s="5" t="s">
        <v>8280</v>
      </c>
      <c r="D4102" s="6">
        <v>270</v>
      </c>
      <c r="E4102" s="7">
        <v>0</v>
      </c>
      <c r="F4102" t="s">
        <v>357</v>
      </c>
      <c r="G4102" t="s">
        <v>17</v>
      </c>
      <c r="H4102" t="s">
        <v>18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1086</v>
      </c>
      <c r="O4102" s="10" t="s">
        <v>8332</v>
      </c>
      <c r="P4102" t="s">
        <v>8333</v>
      </c>
    </row>
    <row r="4103" spans="1:16" ht="43.5" x14ac:dyDescent="0.35">
      <c r="A4103">
        <v>4101</v>
      </c>
      <c r="B4103" s="5" t="s">
        <v>8281</v>
      </c>
      <c r="C4103" s="5" t="s">
        <v>8282</v>
      </c>
      <c r="D4103" s="6">
        <v>600</v>
      </c>
      <c r="E4103" s="7">
        <v>0</v>
      </c>
      <c r="F4103" t="s">
        <v>357</v>
      </c>
      <c r="G4103" t="s">
        <v>17</v>
      </c>
      <c r="H4103" t="s">
        <v>18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1086</v>
      </c>
      <c r="O4103" s="10" t="s">
        <v>8332</v>
      </c>
      <c r="P4103" t="s">
        <v>8333</v>
      </c>
    </row>
    <row r="4104" spans="1:16" ht="43.5" x14ac:dyDescent="0.35">
      <c r="A4104">
        <v>4102</v>
      </c>
      <c r="B4104" s="5" t="s">
        <v>8283</v>
      </c>
      <c r="C4104" s="5" t="s">
        <v>8284</v>
      </c>
      <c r="D4104" s="6">
        <v>500</v>
      </c>
      <c r="E4104" s="7">
        <v>137</v>
      </c>
      <c r="F4104" t="s">
        <v>357</v>
      </c>
      <c r="G4104" t="s">
        <v>17</v>
      </c>
      <c r="H4104" t="s">
        <v>18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1086</v>
      </c>
      <c r="O4104" s="10" t="s">
        <v>8332</v>
      </c>
      <c r="P4104" t="s">
        <v>8333</v>
      </c>
    </row>
    <row r="4105" spans="1:16" ht="43.5" x14ac:dyDescent="0.35">
      <c r="A4105">
        <v>4103</v>
      </c>
      <c r="B4105" s="5" t="s">
        <v>8285</v>
      </c>
      <c r="C4105" s="5" t="s">
        <v>8286</v>
      </c>
      <c r="D4105" s="6">
        <v>1000</v>
      </c>
      <c r="E4105" s="7">
        <v>100</v>
      </c>
      <c r="F4105" t="s">
        <v>357</v>
      </c>
      <c r="G4105" t="s">
        <v>17</v>
      </c>
      <c r="H4105" t="s">
        <v>18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1086</v>
      </c>
      <c r="O4105" s="10" t="s">
        <v>8332</v>
      </c>
      <c r="P4105" t="s">
        <v>8333</v>
      </c>
    </row>
    <row r="4106" spans="1:16" ht="43.5" x14ac:dyDescent="0.35">
      <c r="A4106">
        <v>4104</v>
      </c>
      <c r="B4106" s="5" t="s">
        <v>8287</v>
      </c>
      <c r="C4106" s="5" t="s">
        <v>8288</v>
      </c>
      <c r="D4106" s="6">
        <v>3000</v>
      </c>
      <c r="E4106" s="7">
        <v>641</v>
      </c>
      <c r="F4106" t="s">
        <v>357</v>
      </c>
      <c r="G4106" t="s">
        <v>50</v>
      </c>
      <c r="H4106" t="s">
        <v>51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1086</v>
      </c>
      <c r="O4106" s="10" t="s">
        <v>8332</v>
      </c>
      <c r="P4106" t="s">
        <v>8333</v>
      </c>
    </row>
    <row r="4107" spans="1:16" ht="58" x14ac:dyDescent="0.35">
      <c r="A4107">
        <v>4105</v>
      </c>
      <c r="B4107" s="5" t="s">
        <v>8289</v>
      </c>
      <c r="C4107" s="5" t="s">
        <v>8290</v>
      </c>
      <c r="D4107" s="6">
        <v>33000</v>
      </c>
      <c r="E4107" s="7">
        <v>2300</v>
      </c>
      <c r="F4107" t="s">
        <v>357</v>
      </c>
      <c r="G4107" t="s">
        <v>1424</v>
      </c>
      <c r="H4107" t="s">
        <v>1425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1086</v>
      </c>
      <c r="O4107" s="10" t="s">
        <v>8332</v>
      </c>
      <c r="P4107" t="s">
        <v>8333</v>
      </c>
    </row>
    <row r="4108" spans="1:16" ht="43.5" x14ac:dyDescent="0.35">
      <c r="A4108">
        <v>4106</v>
      </c>
      <c r="B4108" s="5" t="s">
        <v>8291</v>
      </c>
      <c r="C4108" s="5" t="s">
        <v>8292</v>
      </c>
      <c r="D4108" s="6">
        <v>5000</v>
      </c>
      <c r="E4108" s="7">
        <v>3530</v>
      </c>
      <c r="F4108" t="s">
        <v>357</v>
      </c>
      <c r="G4108" t="s">
        <v>17</v>
      </c>
      <c r="H4108" t="s">
        <v>18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1086</v>
      </c>
      <c r="O4108" s="10" t="s">
        <v>8332</v>
      </c>
      <c r="P4108" t="s">
        <v>8333</v>
      </c>
    </row>
    <row r="4109" spans="1:16" ht="43.5" x14ac:dyDescent="0.35">
      <c r="A4109">
        <v>4107</v>
      </c>
      <c r="B4109" s="5" t="s">
        <v>8293</v>
      </c>
      <c r="C4109" s="5" t="s">
        <v>8294</v>
      </c>
      <c r="D4109" s="6">
        <v>2000</v>
      </c>
      <c r="E4109" s="7">
        <v>41</v>
      </c>
      <c r="F4109" t="s">
        <v>357</v>
      </c>
      <c r="G4109" t="s">
        <v>17</v>
      </c>
      <c r="H4109" t="s">
        <v>18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1086</v>
      </c>
      <c r="O4109" s="10" t="s">
        <v>8332</v>
      </c>
      <c r="P4109" t="s">
        <v>8333</v>
      </c>
    </row>
    <row r="4110" spans="1:16" ht="43.5" x14ac:dyDescent="0.35">
      <c r="A4110">
        <v>4108</v>
      </c>
      <c r="B4110" s="5" t="s">
        <v>8295</v>
      </c>
      <c r="C4110" s="5" t="s">
        <v>8296</v>
      </c>
      <c r="D4110" s="6">
        <v>3000</v>
      </c>
      <c r="E4110" s="7">
        <v>59</v>
      </c>
      <c r="F4110" t="s">
        <v>357</v>
      </c>
      <c r="G4110" t="s">
        <v>17</v>
      </c>
      <c r="H4110" t="s">
        <v>18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1086</v>
      </c>
      <c r="O4110" s="10" t="s">
        <v>8332</v>
      </c>
      <c r="P4110" t="s">
        <v>8333</v>
      </c>
    </row>
    <row r="4111" spans="1:16" ht="43.5" x14ac:dyDescent="0.35">
      <c r="A4111">
        <v>4109</v>
      </c>
      <c r="B4111" s="5" t="s">
        <v>8297</v>
      </c>
      <c r="C4111" s="5" t="s">
        <v>8298</v>
      </c>
      <c r="D4111" s="6">
        <v>500</v>
      </c>
      <c r="E4111" s="7">
        <v>0</v>
      </c>
      <c r="F4111" t="s">
        <v>357</v>
      </c>
      <c r="G4111" t="s">
        <v>24</v>
      </c>
      <c r="H4111" t="s">
        <v>25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1086</v>
      </c>
      <c r="O4111" s="10" t="s">
        <v>8332</v>
      </c>
      <c r="P4111" t="s">
        <v>8333</v>
      </c>
    </row>
    <row r="4112" spans="1:16" ht="43.5" x14ac:dyDescent="0.35">
      <c r="A4112">
        <v>4110</v>
      </c>
      <c r="B4112" s="5" t="s">
        <v>8299</v>
      </c>
      <c r="C4112" s="5" t="s">
        <v>8300</v>
      </c>
      <c r="D4112" s="6">
        <v>300</v>
      </c>
      <c r="E4112" s="7">
        <v>86</v>
      </c>
      <c r="F4112" t="s">
        <v>357</v>
      </c>
      <c r="G4112" t="s">
        <v>24</v>
      </c>
      <c r="H4112" t="s">
        <v>25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1086</v>
      </c>
      <c r="O4112" s="10" t="s">
        <v>8332</v>
      </c>
      <c r="P4112" t="s">
        <v>8333</v>
      </c>
    </row>
    <row r="4113" spans="1:16" ht="43.5" x14ac:dyDescent="0.35">
      <c r="A4113">
        <v>4111</v>
      </c>
      <c r="B4113" s="5" t="s">
        <v>8301</v>
      </c>
      <c r="C4113" s="5" t="s">
        <v>8302</v>
      </c>
      <c r="D4113" s="6">
        <v>3000</v>
      </c>
      <c r="E4113" s="7">
        <v>94</v>
      </c>
      <c r="F4113" t="s">
        <v>357</v>
      </c>
      <c r="G4113" t="s">
        <v>17</v>
      </c>
      <c r="H4113" t="s">
        <v>18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1086</v>
      </c>
      <c r="O4113" s="10" t="s">
        <v>8332</v>
      </c>
      <c r="P4113" t="s">
        <v>8333</v>
      </c>
    </row>
    <row r="4114" spans="1:16" ht="43.5" x14ac:dyDescent="0.35">
      <c r="A4114">
        <v>4112</v>
      </c>
      <c r="B4114" s="5" t="s">
        <v>8303</v>
      </c>
      <c r="C4114" s="5" t="s">
        <v>5790</v>
      </c>
      <c r="D4114" s="6">
        <v>2500</v>
      </c>
      <c r="E4114" s="7">
        <v>1</v>
      </c>
      <c r="F4114" t="s">
        <v>357</v>
      </c>
      <c r="G4114" t="s">
        <v>2455</v>
      </c>
      <c r="H4114" t="s">
        <v>55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1086</v>
      </c>
      <c r="O4114" s="10" t="s">
        <v>8332</v>
      </c>
      <c r="P4114" t="s">
        <v>8333</v>
      </c>
    </row>
    <row r="4115" spans="1:16" ht="43.5" x14ac:dyDescent="0.35">
      <c r="A4115">
        <v>4113</v>
      </c>
      <c r="B4115" s="5" t="s">
        <v>8304</v>
      </c>
      <c r="C4115" s="5" t="s">
        <v>8305</v>
      </c>
      <c r="D4115" s="6">
        <v>1500</v>
      </c>
      <c r="E4115" s="7">
        <v>3</v>
      </c>
      <c r="F4115" t="s">
        <v>357</v>
      </c>
      <c r="G4115" t="s">
        <v>17</v>
      </c>
      <c r="H4115" t="s">
        <v>18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1086</v>
      </c>
      <c r="O4115" s="10" t="s">
        <v>8332</v>
      </c>
      <c r="P4115" t="s">
        <v>8333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5AC-372B-436C-9B6D-AD730E0A7A6F}">
  <dimension ref="A1:I13"/>
  <sheetViews>
    <sheetView tabSelected="1" workbookViewId="0">
      <selection activeCell="F18" sqref="F18"/>
    </sheetView>
  </sheetViews>
  <sheetFormatPr defaultRowHeight="14.5" x14ac:dyDescent="0.35"/>
  <cols>
    <col min="1" max="1" width="18.1796875" customWidth="1"/>
    <col min="2" max="2" width="13" customWidth="1"/>
    <col min="3" max="3" width="14.26953125" customWidth="1"/>
    <col min="4" max="4" width="12.26953125" customWidth="1"/>
    <col min="5" max="5" width="10.1796875" customWidth="1"/>
    <col min="6" max="6" width="10.81640625" style="11" bestFit="1" customWidth="1"/>
    <col min="7" max="7" width="9.81640625" style="11" bestFit="1" customWidth="1"/>
    <col min="8" max="8" width="8.81640625" style="11" bestFit="1" customWidth="1"/>
  </cols>
  <sheetData>
    <row r="1" spans="1:9" x14ac:dyDescent="0.35">
      <c r="A1" t="s">
        <v>8306</v>
      </c>
      <c r="B1" t="s">
        <v>8307</v>
      </c>
      <c r="C1" t="s">
        <v>8308</v>
      </c>
      <c r="D1" t="s">
        <v>8309</v>
      </c>
      <c r="E1" t="s">
        <v>8310</v>
      </c>
      <c r="F1" s="11" t="s">
        <v>8377</v>
      </c>
      <c r="G1" s="11" t="s">
        <v>8311</v>
      </c>
      <c r="H1" s="11" t="s">
        <v>8312</v>
      </c>
      <c r="I1" s="11"/>
    </row>
    <row r="2" spans="1:9" x14ac:dyDescent="0.35">
      <c r="A2" t="s">
        <v>8313</v>
      </c>
      <c r="B2">
        <f>COUNTIFS(OBOG!$D:$D,"&lt;1000",OBOG!$F:$F,"successful",OBOG!$P:$P,"plays")</f>
        <v>141</v>
      </c>
      <c r="C2">
        <f>COUNTIFS(OBOG!$D:$D,"&lt;1000",OBOG!$F:$F,"failed",OBOG!$P:$P,"plays")</f>
        <v>45</v>
      </c>
      <c r="D2">
        <f>COUNTIFS(OBOG!$D:$D,"&lt;1000",OBOG!$F:$F,"cancelled",OBOG!$P:$P,"plays")</f>
        <v>0</v>
      </c>
      <c r="E2">
        <f>SUM(B2+C2+D2)</f>
        <v>186</v>
      </c>
      <c r="F2" s="11">
        <f>(B2/E2*100)</f>
        <v>75.806451612903231</v>
      </c>
      <c r="G2" s="11">
        <f>(C2/E2*100)</f>
        <v>24.193548387096776</v>
      </c>
      <c r="H2" s="11">
        <f>(D2/E2*100)</f>
        <v>0</v>
      </c>
      <c r="I2" s="12"/>
    </row>
    <row r="3" spans="1:9" x14ac:dyDescent="0.35">
      <c r="A3" t="s">
        <v>8314</v>
      </c>
      <c r="B3">
        <f>COUNTIFS(OBOG!$D:$D,"&gt;=1000",OBOG!$F:$F,"successful",OBOG!$D:$D,"&lt;=4999",OBOG!$P:$P,"plays")</f>
        <v>388</v>
      </c>
      <c r="C3">
        <f>COUNTIFS(OBOG!$D:$D,"&gt;=1000",OBOG!$F:$F,"failed",OBOG!$D:$D,"&lt;=4999",OBOG!$P:$P,"plays")</f>
        <v>146</v>
      </c>
      <c r="D3">
        <f>COUNTIFS(OBOG!$D:$D,"&gt;=1000",OBOG!$F:$F,"canceled",OBOG!$D:$D,"&lt;=4999",OBOG!$P:$P,"plays")</f>
        <v>0</v>
      </c>
      <c r="E3">
        <f t="shared" ref="E3:E13" si="0">SUM(B3+C3+D3)</f>
        <v>534</v>
      </c>
      <c r="F3" s="11">
        <f t="shared" ref="F3:F13" si="1">(B3/E3*100)</f>
        <v>72.659176029962552</v>
      </c>
      <c r="G3" s="11">
        <f t="shared" ref="G3:G13" si="2">(C3/E3*100)</f>
        <v>27.340823970037455</v>
      </c>
      <c r="H3" s="11">
        <f t="shared" ref="H3:H13" si="3">(D3/E3*100)</f>
        <v>0</v>
      </c>
      <c r="I3" s="12"/>
    </row>
    <row r="4" spans="1:9" x14ac:dyDescent="0.35">
      <c r="A4" t="s">
        <v>8315</v>
      </c>
      <c r="B4">
        <f>COUNTIFS(OBOG!$D:$D,"&gt;=5000",OBOG!$F:$F,"successful",OBOG!$D:$D,"&lt;=9999",OBOG!$P:$P,"plays")</f>
        <v>93</v>
      </c>
      <c r="C4">
        <f>COUNTIFS(OBOG!$D:$D,"&gt;=5000",OBOG!$F:$F,"failed",OBOG!$D:$D,"&lt;=9999",OBOG!$P:$P,"plays")</f>
        <v>76</v>
      </c>
      <c r="D4">
        <f>COUNTIFS(OBOG!$D:$D,"&gt;=5000",OBOG!$F:$F,"canceled",OBOG!$D:$D,"&lt;=9999",OBOG!$P:$P,"plays")</f>
        <v>0</v>
      </c>
      <c r="E4">
        <f t="shared" si="0"/>
        <v>169</v>
      </c>
      <c r="F4" s="11">
        <f t="shared" si="1"/>
        <v>55.029585798816569</v>
      </c>
      <c r="G4" s="11">
        <f t="shared" si="2"/>
        <v>44.970414201183431</v>
      </c>
      <c r="H4" s="11">
        <f t="shared" si="3"/>
        <v>0</v>
      </c>
      <c r="I4" s="12"/>
    </row>
    <row r="5" spans="1:9" x14ac:dyDescent="0.35">
      <c r="A5" t="s">
        <v>8316</v>
      </c>
      <c r="B5">
        <f>COUNTIFS(OBOG!$D:$D,"&gt;=10000",OBOG!$F:$F,"successful",OBOG!$D:$D,"&lt;=14999",OBOG!$P:$P,"plays")</f>
        <v>39</v>
      </c>
      <c r="C5">
        <f>COUNTIFS(OBOG!$D:$D,"&gt;=10000",OBOG!$F:$F,"failed",OBOG!$D:$D,"&lt;=14999",OBOG!$P:$P,"plays")</f>
        <v>33</v>
      </c>
      <c r="D5">
        <f>COUNTIFS(OBOG!$D:$D,"&gt;=10000",OBOG!$F:$F,"canceled",OBOG!$D:$D,"&lt;=14999",OBOG!$P:$P,"plays")</f>
        <v>0</v>
      </c>
      <c r="E5">
        <f t="shared" si="0"/>
        <v>72</v>
      </c>
      <c r="F5" s="11">
        <f t="shared" si="1"/>
        <v>54.166666666666664</v>
      </c>
      <c r="G5" s="11">
        <f t="shared" si="2"/>
        <v>45.833333333333329</v>
      </c>
      <c r="H5" s="11">
        <f t="shared" si="3"/>
        <v>0</v>
      </c>
      <c r="I5" s="12"/>
    </row>
    <row r="6" spans="1:9" x14ac:dyDescent="0.35">
      <c r="A6" t="s">
        <v>8317</v>
      </c>
      <c r="B6">
        <f>COUNTIFS(OBOG!$D:$D,"&gt;=15000",OBOG!$F:$F,"successful",OBOG!$D:$D,"&lt;=19999",OBOG!$P:$P,"plays")</f>
        <v>12</v>
      </c>
      <c r="C6">
        <f>COUNTIFS(OBOG!$D:$D,"&gt;=15000",OBOG!$F:$F,"failed",OBOG!$D:$D,"&lt;=19999",OBOG!$P:$P,"plays")</f>
        <v>12</v>
      </c>
      <c r="D6">
        <f>COUNTIFS(OBOG!$D:$D,"&gt;=15000",OBOG!$F:$F,"canceled",OBOG!$D:$D,"&lt;=19999",OBOG!$P:$P,"plays")</f>
        <v>0</v>
      </c>
      <c r="E6">
        <f t="shared" si="0"/>
        <v>24</v>
      </c>
      <c r="F6" s="11">
        <f t="shared" si="1"/>
        <v>50</v>
      </c>
      <c r="G6" s="11">
        <f t="shared" si="2"/>
        <v>50</v>
      </c>
      <c r="H6" s="11">
        <f t="shared" si="3"/>
        <v>0</v>
      </c>
      <c r="I6" s="12"/>
    </row>
    <row r="7" spans="1:9" x14ac:dyDescent="0.35">
      <c r="A7" t="s">
        <v>8318</v>
      </c>
      <c r="B7">
        <f>COUNTIFS(OBOG!$D:$D,"&gt;=20000",OBOG!$F:$F,"successful",OBOG!$D:$D,"&lt;=24999",OBOG!$P:$P,"plays")</f>
        <v>9</v>
      </c>
      <c r="C7">
        <f>COUNTIFS(OBOG!$D:$D,"&gt;=20000",OBOG!$F:$F,"failed",OBOG!$D:$D,"&lt;=24999",OBOG!$P:$P,"plays")</f>
        <v>11</v>
      </c>
      <c r="D7">
        <f>COUNTIFS(OBOG!$D:$D,"&gt;=20000",OBOG!$F:$F,"canceled",OBOG!$D:$D,"&lt;=24999",OBOG!$P:$P,"plays")</f>
        <v>0</v>
      </c>
      <c r="E7">
        <f t="shared" si="0"/>
        <v>20</v>
      </c>
      <c r="F7" s="11">
        <f t="shared" si="1"/>
        <v>45</v>
      </c>
      <c r="G7" s="11">
        <f t="shared" si="2"/>
        <v>55.000000000000007</v>
      </c>
      <c r="H7" s="11">
        <f t="shared" si="3"/>
        <v>0</v>
      </c>
      <c r="I7" s="12"/>
    </row>
    <row r="8" spans="1:9" x14ac:dyDescent="0.35">
      <c r="A8" t="s">
        <v>8319</v>
      </c>
      <c r="B8">
        <f>COUNTIFS(OBOG!$D:$D,"&gt;=25000",OBOG!$F:$F,"successful",OBOG!$D:$D,"&lt;=29999",OBOG!$P:$P,"plays")</f>
        <v>1</v>
      </c>
      <c r="C8">
        <f>COUNTIFS(OBOG!$D:$D,"&gt;=25000",OBOG!$F:$F,"failed",OBOG!$D:$D,"&lt;=29999",OBOG!$P:$P,"plays")</f>
        <v>4</v>
      </c>
      <c r="D8">
        <f>COUNTIFS(OBOG!$D:$D,"&gt;=25000",OBOG!$F:$F,"canceled",OBOG!$D:$D,"&lt;=29999",OBOG!$P:$P,"plays")</f>
        <v>0</v>
      </c>
      <c r="E8">
        <f t="shared" si="0"/>
        <v>5</v>
      </c>
      <c r="F8" s="11">
        <f t="shared" si="1"/>
        <v>20</v>
      </c>
      <c r="G8" s="11">
        <f t="shared" si="2"/>
        <v>80</v>
      </c>
      <c r="H8" s="11">
        <f t="shared" si="3"/>
        <v>0</v>
      </c>
      <c r="I8" s="12"/>
    </row>
    <row r="9" spans="1:9" x14ac:dyDescent="0.35">
      <c r="A9" t="s">
        <v>8320</v>
      </c>
      <c r="B9">
        <f>COUNTIFS(OBOG!$D:$D,"&gt;=30000",OBOG!$F:$F,"successful",OBOG!$D:$D,"&lt;=34999",OBOG!$P:$P,"plays")</f>
        <v>3</v>
      </c>
      <c r="C9">
        <f>COUNTIFS(OBOG!$D:$D,"&gt;=30000",OBOG!$F:$F,"failed",OBOG!$D:$D,"&lt;=34999",OBOG!$P:$P,"plays")</f>
        <v>8</v>
      </c>
      <c r="D9">
        <f>COUNTIFS(OBOG!$D:$D,"&gt;=30000",OBOG!$F:$F,"cancelled",OBOG!$D:$D,"&lt;=34999",OBOG!$P:$P,"plays")</f>
        <v>0</v>
      </c>
      <c r="E9">
        <f t="shared" si="0"/>
        <v>11</v>
      </c>
      <c r="F9" s="11">
        <f t="shared" si="1"/>
        <v>27.27272727272727</v>
      </c>
      <c r="G9" s="11">
        <f t="shared" si="2"/>
        <v>72.727272727272734</v>
      </c>
      <c r="H9" s="11">
        <f t="shared" si="3"/>
        <v>0</v>
      </c>
      <c r="I9" s="12"/>
    </row>
    <row r="10" spans="1:9" x14ac:dyDescent="0.35">
      <c r="A10" t="s">
        <v>8321</v>
      </c>
      <c r="B10">
        <f>COUNTIFS(OBOG!$D:$D,"&gt;=35000",OBOG!$F:$F,"successful",OBOG!$D:$D,"&lt;=39999",OBOG!$P:$P,"plays")</f>
        <v>4</v>
      </c>
      <c r="C10">
        <f>COUNTIFS(OBOG!$D:$D,"&gt;=35000",OBOG!$F:$F,"failed",OBOG!$D:$D,"&lt;=39999",OBOG!$P:$P,"plays")</f>
        <v>2</v>
      </c>
      <c r="D10">
        <f>COUNTIFS(OBOG!$D:$D,"&gt;=35000",OBOG!$F:$F,"canceled",OBOG!$D:$D,"&lt;=39999",OBOG!$P:$P,"plays")</f>
        <v>0</v>
      </c>
      <c r="E10">
        <f t="shared" si="0"/>
        <v>6</v>
      </c>
      <c r="F10" s="11">
        <f t="shared" si="1"/>
        <v>66.666666666666657</v>
      </c>
      <c r="G10" s="11">
        <f t="shared" si="2"/>
        <v>33.333333333333329</v>
      </c>
      <c r="H10" s="11">
        <f t="shared" si="3"/>
        <v>0</v>
      </c>
      <c r="I10" s="12"/>
    </row>
    <row r="11" spans="1:9" x14ac:dyDescent="0.35">
      <c r="A11" t="s">
        <v>8322</v>
      </c>
      <c r="B11">
        <f>COUNTIFS(OBOG!$D:$D,"&gt;=40000",OBOG!$F:$F,"successful",OBOG!$D:$D,"&lt;=44999",OBOG!$P:$P,"plays")</f>
        <v>2</v>
      </c>
      <c r="C11">
        <f>COUNTIFS(OBOG!$D:$D,"&gt;=40000",OBOG!$F:$F,"failed",OBOG!$D:$D,"&lt;=44999",OBOG!$P:$P,"plays")</f>
        <v>1</v>
      </c>
      <c r="D11">
        <f>COUNTIFS(OBOG!$D:$D,"&gt;=40000",OBOG!$F:$F,"canceled",OBOG!$D:$D,"&lt;=44999",OBOG!$P:$P,"plays")</f>
        <v>0</v>
      </c>
      <c r="E11">
        <f t="shared" si="0"/>
        <v>3</v>
      </c>
      <c r="F11" s="11">
        <f t="shared" si="1"/>
        <v>66.666666666666657</v>
      </c>
      <c r="G11" s="11">
        <f t="shared" si="2"/>
        <v>33.333333333333329</v>
      </c>
      <c r="H11" s="11">
        <f t="shared" si="3"/>
        <v>0</v>
      </c>
      <c r="I11" s="12"/>
    </row>
    <row r="12" spans="1:9" x14ac:dyDescent="0.35">
      <c r="A12" t="s">
        <v>8323</v>
      </c>
      <c r="B12">
        <f>COUNTIFS(OBOG!$D:$D,"&gt;=45000",OBOG!$F:$F,"successful",OBOG!$D:$D,"&lt;=49999",OBOG!$P:$P,"plays")</f>
        <v>0</v>
      </c>
      <c r="C12">
        <f>COUNTIFS(OBOG!$D:$D,"&gt;=45000",OBOG!$F:$F,"failed",OBOG!$D:$D,"&lt;=49999",OBOG!$P:$P,"plays")</f>
        <v>1</v>
      </c>
      <c r="D12">
        <f>COUNTIFS(OBOG!$D:$D,"&gt;=45000",OBOG!$F:$F,"canceled",OBOG!$D:$D,"&lt;=49999",OBOG!$P:$P,"plays")</f>
        <v>0</v>
      </c>
      <c r="E12">
        <f t="shared" si="0"/>
        <v>1</v>
      </c>
      <c r="F12" s="11">
        <f t="shared" si="1"/>
        <v>0</v>
      </c>
      <c r="G12" s="11">
        <f t="shared" si="2"/>
        <v>100</v>
      </c>
      <c r="H12" s="11">
        <f t="shared" si="3"/>
        <v>0</v>
      </c>
      <c r="I12" s="12"/>
    </row>
    <row r="13" spans="1:9" x14ac:dyDescent="0.35">
      <c r="A13" t="s">
        <v>8324</v>
      </c>
      <c r="B13">
        <f>COUNTIFS(OBOG!$D:$D,"&gt;=50000",OBOG!$F:$F,"successful",OBOG!$P:$P,"plays")</f>
        <v>2</v>
      </c>
      <c r="C13">
        <f>COUNTIFS(OBOG!$D:$D,"&gt;=50000",OBOG!$F:$F,"failed",OBOG!$P:$P,"plays")</f>
        <v>14</v>
      </c>
      <c r="D13">
        <f>COUNTIFS(OBOG!$D:$D,"&gt;=50000",OBOG!$F:$F,"canceled",OBOG!$P:$P,"plays")</f>
        <v>0</v>
      </c>
      <c r="E13">
        <f t="shared" si="0"/>
        <v>16</v>
      </c>
      <c r="F13" s="11">
        <f t="shared" si="1"/>
        <v>12.5</v>
      </c>
      <c r="G13" s="11">
        <f t="shared" si="2"/>
        <v>87.5</v>
      </c>
      <c r="H13" s="11">
        <f t="shared" si="3"/>
        <v>0</v>
      </c>
      <c r="I1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Suryakumar</dc:creator>
  <cp:lastModifiedBy>Preeti Suryakumar</cp:lastModifiedBy>
  <dcterms:created xsi:type="dcterms:W3CDTF">2020-11-22T06:36:31Z</dcterms:created>
  <dcterms:modified xsi:type="dcterms:W3CDTF">2020-11-22T08:33:48Z</dcterms:modified>
</cp:coreProperties>
</file>