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<sst xmlns="http://schemas.openxmlformats.org/spreadsheetml/2006/main" count="148" uniqueCount="81">
  <si>
    <t>Tea</t>
  </si>
  <si>
    <t>Theanine_mg_in_1g_tea</t>
  </si>
  <si>
    <t>Caffeine_mg_in_1g_tea</t>
  </si>
  <si>
    <t>Theanine_Share</t>
  </si>
  <si>
    <t>Continent</t>
  </si>
  <si>
    <t>Country</t>
  </si>
  <si>
    <t>Woe_name</t>
  </si>
  <si>
    <t>Latitude</t>
  </si>
  <si>
    <t>Longitude</t>
  </si>
  <si>
    <t>Flavor</t>
  </si>
  <si>
    <t>Min_Elevation_m</t>
  </si>
  <si>
    <t>Max_Elevation_m</t>
  </si>
  <si>
    <t>Average_Elevation_m</t>
  </si>
  <si>
    <t>Type</t>
  </si>
  <si>
    <t>Color</t>
  </si>
  <si>
    <t>Matcha_Basic</t>
  </si>
  <si>
    <t>Asia</t>
  </si>
  <si>
    <t>Japan</t>
  </si>
  <si>
    <t>Kyoto</t>
  </si>
  <si>
    <t>bright_vegetal_bitter_sweet_umami</t>
  </si>
  <si>
    <t>green</t>
  </si>
  <si>
    <t>Matcha_Ceremonial</t>
  </si>
  <si>
    <t>mellow_vegetal_grassy_sweet_nutty_bitter_savory</t>
  </si>
  <si>
    <t>Sencha</t>
  </si>
  <si>
    <t>China</t>
  </si>
  <si>
    <t>Zhejiang</t>
  </si>
  <si>
    <t>light_fresh_sweet_grassy_vegetal_young</t>
  </si>
  <si>
    <t>Pu_Erh</t>
  </si>
  <si>
    <t>Yunnan</t>
  </si>
  <si>
    <t>full_smooth_earthy</t>
  </si>
  <si>
    <t>pu_erh</t>
  </si>
  <si>
    <t>dark_brown</t>
  </si>
  <si>
    <t>Gunpowder</t>
  </si>
  <si>
    <t>bold_smoky_bitter_nutty_vegetal_grassy</t>
  </si>
  <si>
    <t>Oolong</t>
  </si>
  <si>
    <t>Fujian</t>
  </si>
  <si>
    <t>mellow_full_sweet_roasted_fruity_complex</t>
  </si>
  <si>
    <t>oolong</t>
  </si>
  <si>
    <t>light_brown</t>
  </si>
  <si>
    <t>Earl_Grey</t>
  </si>
  <si>
    <t>bergamot_citrus_floral_bitter</t>
  </si>
  <si>
    <t>black</t>
  </si>
  <si>
    <t>Darjeeling_First_Flush</t>
  </si>
  <si>
    <t>India</t>
  </si>
  <si>
    <t>West_Bengal</t>
  </si>
  <si>
    <t>unique_delicate_floral_fresh_sharp_light</t>
  </si>
  <si>
    <t>brown</t>
  </si>
  <si>
    <t>Assam</t>
  </si>
  <si>
    <t>bold_malty_brisk_full</t>
  </si>
  <si>
    <t>Ceylon</t>
  </si>
  <si>
    <t>Sri_Lanka</t>
  </si>
  <si>
    <t>Nuwara_Eliya</t>
  </si>
  <si>
    <t>bold_full_citrus_spice_chocolate_fresh</t>
  </si>
  <si>
    <t>Pai_Mu_Tan</t>
  </si>
  <si>
    <t>fine_floral_fresh_smooth_delicate_light</t>
  </si>
  <si>
    <t>white</t>
  </si>
  <si>
    <t>yellow</t>
  </si>
  <si>
    <t>Chun_Me</t>
  </si>
  <si>
    <t>Jiangxi</t>
  </si>
  <si>
    <t>pure_sweet_smooth_strong</t>
  </si>
  <si>
    <t>Hoji_Cha</t>
  </si>
  <si>
    <t>full_nutty_smooth_roasted_chocolate</t>
  </si>
  <si>
    <t>Genmai_Cha</t>
  </si>
  <si>
    <t>Shizuoka</t>
  </si>
  <si>
    <t>mild_nutty_toasty_popcorn_fresh_grassy_warm_full_sweet</t>
  </si>
  <si>
    <t>Bancha</t>
  </si>
  <si>
    <t>Kagoshima</t>
  </si>
  <si>
    <t>fresh_light_woody_bitter_caramel_old</t>
  </si>
  <si>
    <t>Kuki_Cha</t>
  </si>
  <si>
    <t>mild_nutty_sweet_creamy_woody</t>
  </si>
  <si>
    <t>Russian_Caravan</t>
  </si>
  <si>
    <t>Anhui</t>
  </si>
  <si>
    <t>smoky_sweet_earthy</t>
  </si>
  <si>
    <t>Mate</t>
  </si>
  <si>
    <t>America</t>
  </si>
  <si>
    <t>Argentina</t>
  </si>
  <si>
    <t>Misiones</t>
  </si>
  <si>
    <t>bitter_vegetal_ashtray_dirty</t>
  </si>
  <si>
    <t>Gyokuro</t>
  </si>
  <si>
    <t>Fukuoka</t>
  </si>
  <si>
    <t>hearty_sweet_umami_dew_full_savoring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</si>
</sst>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3.75"/>
    <col customWidth="1" min="3" max="3" width="13.88"/>
    <col customWidth="1" min="4" max="4" width="11.13"/>
    <col customWidth="1" min="5" max="6" width="10.88"/>
    <col customWidth="1" min="7" max="7" width="11.0"/>
    <col customWidth="1" min="8" max="9" width="12.63"/>
    <col customWidth="1" min="10" max="10" width="43.63"/>
    <col customWidth="1" min="11" max="11" width="14.88"/>
    <col customWidth="1" min="12" max="12" width="15.75"/>
    <col customWidth="1" min="13" max="13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2">
        <v>10.0</v>
      </c>
      <c r="C2" s="2">
        <v>20.0</v>
      </c>
      <c r="D2" s="3">
        <f t="shared" ref="D2:D20" si="1">B2/(C2+B2)</f>
        <v>0.3333333333</v>
      </c>
      <c r="E2" s="1" t="s">
        <v>16</v>
      </c>
      <c r="F2" s="1" t="s">
        <v>17</v>
      </c>
      <c r="G2" s="1" t="s">
        <v>18</v>
      </c>
      <c r="H2" s="1">
        <v>35.0116</v>
      </c>
      <c r="I2" s="1">
        <v>135.7681</v>
      </c>
      <c r="J2" s="1" t="s">
        <v>19</v>
      </c>
      <c r="K2" s="1">
        <v>200.0</v>
      </c>
      <c r="L2" s="1">
        <v>700.0</v>
      </c>
      <c r="M2" s="1">
        <f t="shared" ref="M2:M20" si="2">(K2+L2)/2</f>
        <v>450</v>
      </c>
      <c r="N2" s="1" t="s">
        <v>20</v>
      </c>
      <c r="O2" s="1" t="s">
        <v>20</v>
      </c>
    </row>
    <row r="3">
      <c r="A3" s="1" t="s">
        <v>21</v>
      </c>
      <c r="B3" s="2">
        <v>20.0</v>
      </c>
      <c r="C3" s="2">
        <v>20.0</v>
      </c>
      <c r="D3" s="3">
        <f t="shared" si="1"/>
        <v>0.5</v>
      </c>
      <c r="E3" s="1" t="s">
        <v>16</v>
      </c>
      <c r="F3" s="1" t="s">
        <v>17</v>
      </c>
      <c r="G3" s="1" t="s">
        <v>18</v>
      </c>
      <c r="H3" s="1">
        <v>35.0116</v>
      </c>
      <c r="I3" s="1">
        <v>135.7681</v>
      </c>
      <c r="J3" s="1" t="s">
        <v>22</v>
      </c>
      <c r="K3" s="1">
        <v>700.0</v>
      </c>
      <c r="L3" s="1">
        <v>2000.0</v>
      </c>
      <c r="M3" s="1">
        <f t="shared" si="2"/>
        <v>1350</v>
      </c>
      <c r="N3" s="1" t="s">
        <v>20</v>
      </c>
      <c r="O3" s="1" t="s">
        <v>20</v>
      </c>
    </row>
    <row r="4">
      <c r="A4" s="1" t="s">
        <v>23</v>
      </c>
      <c r="B4" s="2">
        <v>2.92</v>
      </c>
      <c r="C4" s="2">
        <v>11.32</v>
      </c>
      <c r="D4" s="3">
        <f t="shared" si="1"/>
        <v>0.2050561798</v>
      </c>
      <c r="E4" s="1" t="s">
        <v>16</v>
      </c>
      <c r="F4" s="1" t="s">
        <v>24</v>
      </c>
      <c r="G4" s="1" t="s">
        <v>25</v>
      </c>
      <c r="H4" s="1">
        <v>30.2655</v>
      </c>
      <c r="I4" s="1">
        <v>120.1536</v>
      </c>
      <c r="J4" s="1" t="s">
        <v>26</v>
      </c>
      <c r="K4" s="1">
        <v>200.0</v>
      </c>
      <c r="L4" s="1">
        <v>500.0</v>
      </c>
      <c r="M4" s="1">
        <f t="shared" si="2"/>
        <v>350</v>
      </c>
      <c r="N4" s="1" t="s">
        <v>20</v>
      </c>
      <c r="O4" s="1" t="s">
        <v>20</v>
      </c>
    </row>
    <row r="5">
      <c r="A5" s="1" t="s">
        <v>27</v>
      </c>
      <c r="B5" s="2">
        <v>0.01</v>
      </c>
      <c r="C5" s="2">
        <v>30.0</v>
      </c>
      <c r="D5" s="3">
        <f t="shared" si="1"/>
        <v>0.0003332222592</v>
      </c>
      <c r="E5" s="1" t="s">
        <v>16</v>
      </c>
      <c r="F5" s="1" t="s">
        <v>24</v>
      </c>
      <c r="G5" s="1" t="s">
        <v>28</v>
      </c>
      <c r="H5" s="1">
        <v>25.0453</v>
      </c>
      <c r="I5" s="1">
        <v>102.7097</v>
      </c>
      <c r="J5" s="1" t="s">
        <v>29</v>
      </c>
      <c r="K5" s="1">
        <v>1000.0</v>
      </c>
      <c r="L5" s="1">
        <v>2200.0</v>
      </c>
      <c r="M5" s="1">
        <f t="shared" si="2"/>
        <v>1600</v>
      </c>
      <c r="N5" s="1" t="s">
        <v>30</v>
      </c>
      <c r="O5" s="1" t="s">
        <v>31</v>
      </c>
    </row>
    <row r="6">
      <c r="A6" s="1" t="s">
        <v>32</v>
      </c>
      <c r="B6" s="2">
        <v>3.83</v>
      </c>
      <c r="C6" s="2">
        <v>13.07</v>
      </c>
      <c r="D6" s="3">
        <f t="shared" si="1"/>
        <v>0.2266272189</v>
      </c>
      <c r="E6" s="1" t="s">
        <v>16</v>
      </c>
      <c r="F6" s="1" t="s">
        <v>24</v>
      </c>
      <c r="G6" s="1" t="s">
        <v>25</v>
      </c>
      <c r="H6" s="1">
        <v>30.2655</v>
      </c>
      <c r="I6" s="1">
        <v>120.1536</v>
      </c>
      <c r="J6" s="1" t="s">
        <v>33</v>
      </c>
      <c r="K6" s="1">
        <v>1000.0</v>
      </c>
      <c r="L6" s="1">
        <v>2500.0</v>
      </c>
      <c r="M6" s="1">
        <f t="shared" si="2"/>
        <v>1750</v>
      </c>
      <c r="N6" s="1" t="s">
        <v>20</v>
      </c>
      <c r="O6" s="1" t="s">
        <v>20</v>
      </c>
    </row>
    <row r="7">
      <c r="A7" s="1" t="s">
        <v>34</v>
      </c>
      <c r="B7" s="2">
        <v>6.0</v>
      </c>
      <c r="C7" s="2">
        <v>20.0</v>
      </c>
      <c r="D7" s="3">
        <f t="shared" si="1"/>
        <v>0.2307692308</v>
      </c>
      <c r="E7" s="1" t="s">
        <v>16</v>
      </c>
      <c r="F7" s="1" t="s">
        <v>24</v>
      </c>
      <c r="G7" s="1" t="s">
        <v>35</v>
      </c>
      <c r="H7" s="1">
        <v>26.0998</v>
      </c>
      <c r="I7" s="1">
        <v>119.2966</v>
      </c>
      <c r="J7" s="1" t="s">
        <v>36</v>
      </c>
      <c r="K7" s="1">
        <v>1000.0</v>
      </c>
      <c r="L7" s="1">
        <v>1600.0</v>
      </c>
      <c r="M7" s="1">
        <f t="shared" si="2"/>
        <v>1300</v>
      </c>
      <c r="N7" s="1" t="s">
        <v>37</v>
      </c>
      <c r="O7" s="1" t="s">
        <v>38</v>
      </c>
    </row>
    <row r="8">
      <c r="A8" s="1" t="s">
        <v>39</v>
      </c>
      <c r="B8" s="2">
        <v>2.7</v>
      </c>
      <c r="C8" s="2">
        <v>16.48</v>
      </c>
      <c r="D8" s="3">
        <f t="shared" si="1"/>
        <v>0.1407716371</v>
      </c>
      <c r="E8" s="1" t="s">
        <v>16</v>
      </c>
      <c r="F8" s="1" t="s">
        <v>24</v>
      </c>
      <c r="G8" s="1" t="s">
        <v>28</v>
      </c>
      <c r="H8" s="1">
        <v>25.0453</v>
      </c>
      <c r="I8" s="1">
        <v>102.7097</v>
      </c>
      <c r="J8" s="1" t="s">
        <v>40</v>
      </c>
      <c r="K8" s="1">
        <v>1600.0</v>
      </c>
      <c r="L8" s="1">
        <v>1800.0</v>
      </c>
      <c r="M8" s="1">
        <f t="shared" si="2"/>
        <v>1700</v>
      </c>
      <c r="N8" s="1" t="s">
        <v>41</v>
      </c>
      <c r="O8" s="1" t="s">
        <v>31</v>
      </c>
    </row>
    <row r="9">
      <c r="A9" s="1" t="s">
        <v>42</v>
      </c>
      <c r="B9" s="2">
        <v>4.25</v>
      </c>
      <c r="C9" s="2">
        <v>14.1</v>
      </c>
      <c r="D9" s="3">
        <f t="shared" si="1"/>
        <v>0.2316076294</v>
      </c>
      <c r="E9" s="1" t="s">
        <v>16</v>
      </c>
      <c r="F9" s="1" t="s">
        <v>43</v>
      </c>
      <c r="G9" s="1" t="s">
        <v>44</v>
      </c>
      <c r="H9" s="1">
        <v>22.9868</v>
      </c>
      <c r="I9" s="1">
        <v>87.855</v>
      </c>
      <c r="J9" s="1" t="s">
        <v>45</v>
      </c>
      <c r="K9" s="1">
        <v>2000.0</v>
      </c>
      <c r="L9" s="1">
        <v>2500.0</v>
      </c>
      <c r="M9" s="1">
        <f t="shared" si="2"/>
        <v>2250</v>
      </c>
      <c r="N9" s="1" t="s">
        <v>41</v>
      </c>
      <c r="O9" s="1" t="s">
        <v>46</v>
      </c>
    </row>
    <row r="10">
      <c r="A10" s="1" t="s">
        <v>47</v>
      </c>
      <c r="B10" s="2">
        <v>5.69</v>
      </c>
      <c r="C10" s="2">
        <v>19.93</v>
      </c>
      <c r="D10" s="3">
        <f t="shared" si="1"/>
        <v>0.2220921155</v>
      </c>
      <c r="E10" s="1" t="s">
        <v>16</v>
      </c>
      <c r="F10" s="1" t="s">
        <v>43</v>
      </c>
      <c r="G10" s="1" t="s">
        <v>47</v>
      </c>
      <c r="H10" s="1">
        <v>26.2006</v>
      </c>
      <c r="I10" s="1">
        <v>92.9376</v>
      </c>
      <c r="J10" s="1" t="s">
        <v>48</v>
      </c>
      <c r="K10" s="1">
        <v>1600.0</v>
      </c>
      <c r="L10" s="1">
        <v>2000.0</v>
      </c>
      <c r="M10" s="1">
        <f t="shared" si="2"/>
        <v>1800</v>
      </c>
      <c r="N10" s="1" t="s">
        <v>41</v>
      </c>
      <c r="O10" s="1" t="s">
        <v>31</v>
      </c>
    </row>
    <row r="11">
      <c r="A11" s="1" t="s">
        <v>49</v>
      </c>
      <c r="B11" s="2">
        <v>4.33</v>
      </c>
      <c r="C11" s="2">
        <v>14.61</v>
      </c>
      <c r="D11" s="3">
        <f t="shared" si="1"/>
        <v>0.2286166843</v>
      </c>
      <c r="E11" s="1" t="s">
        <v>16</v>
      </c>
      <c r="F11" s="1" t="s">
        <v>50</v>
      </c>
      <c r="G11" s="1" t="s">
        <v>51</v>
      </c>
      <c r="H11" s="1">
        <v>6.9607</v>
      </c>
      <c r="I11" s="1">
        <v>80.7693</v>
      </c>
      <c r="J11" s="1" t="s">
        <v>52</v>
      </c>
      <c r="K11" s="1">
        <v>700.0</v>
      </c>
      <c r="L11" s="1">
        <v>1500.0</v>
      </c>
      <c r="M11" s="1">
        <f t="shared" si="2"/>
        <v>1100</v>
      </c>
      <c r="N11" s="1" t="s">
        <v>41</v>
      </c>
      <c r="O11" s="1" t="s">
        <v>31</v>
      </c>
    </row>
    <row r="12">
      <c r="A12" s="1" t="s">
        <v>53</v>
      </c>
      <c r="B12" s="2">
        <v>1.3</v>
      </c>
      <c r="C12" s="2">
        <v>4.0</v>
      </c>
      <c r="D12" s="3">
        <f t="shared" si="1"/>
        <v>0.2452830189</v>
      </c>
      <c r="E12" s="1" t="s">
        <v>16</v>
      </c>
      <c r="F12" s="1" t="s">
        <v>24</v>
      </c>
      <c r="G12" s="1" t="s">
        <v>35</v>
      </c>
      <c r="H12" s="1">
        <v>26.0998</v>
      </c>
      <c r="I12" s="1">
        <v>119.2966</v>
      </c>
      <c r="J12" s="1" t="s">
        <v>54</v>
      </c>
      <c r="K12" s="1">
        <v>500.0</v>
      </c>
      <c r="L12" s="1">
        <v>1500.0</v>
      </c>
      <c r="M12" s="1">
        <f t="shared" si="2"/>
        <v>1000</v>
      </c>
      <c r="N12" s="1" t="s">
        <v>55</v>
      </c>
      <c r="O12" s="1" t="s">
        <v>56</v>
      </c>
    </row>
    <row r="13">
      <c r="A13" s="1" t="s">
        <v>57</v>
      </c>
      <c r="B13" s="2">
        <v>6.11</v>
      </c>
      <c r="C13" s="2">
        <v>12.0</v>
      </c>
      <c r="D13" s="3">
        <f t="shared" si="1"/>
        <v>0.3373826615</v>
      </c>
      <c r="E13" s="1" t="s">
        <v>16</v>
      </c>
      <c r="F13" s="1" t="s">
        <v>24</v>
      </c>
      <c r="G13" s="1" t="s">
        <v>58</v>
      </c>
      <c r="H13" s="1">
        <v>28.6742</v>
      </c>
      <c r="I13" s="1">
        <v>115.91</v>
      </c>
      <c r="J13" s="1" t="s">
        <v>59</v>
      </c>
      <c r="K13" s="1">
        <v>450.0</v>
      </c>
      <c r="L13" s="1">
        <v>2100.0</v>
      </c>
      <c r="M13" s="1">
        <f t="shared" si="2"/>
        <v>1275</v>
      </c>
      <c r="N13" s="1" t="s">
        <v>20</v>
      </c>
      <c r="O13" s="1" t="s">
        <v>46</v>
      </c>
    </row>
    <row r="14">
      <c r="A14" s="1" t="s">
        <v>60</v>
      </c>
      <c r="B14" s="2">
        <v>2.0</v>
      </c>
      <c r="C14" s="2">
        <v>5.0</v>
      </c>
      <c r="D14" s="3">
        <f t="shared" si="1"/>
        <v>0.2857142857</v>
      </c>
      <c r="E14" s="1" t="s">
        <v>16</v>
      </c>
      <c r="F14" s="1" t="s">
        <v>17</v>
      </c>
      <c r="G14" s="1" t="s">
        <v>18</v>
      </c>
      <c r="H14" s="1">
        <v>35.0116</v>
      </c>
      <c r="I14" s="1">
        <v>135.7681</v>
      </c>
      <c r="J14" s="1" t="s">
        <v>61</v>
      </c>
      <c r="K14" s="1">
        <v>200.0</v>
      </c>
      <c r="L14" s="1">
        <v>750.0</v>
      </c>
      <c r="M14" s="1">
        <f t="shared" si="2"/>
        <v>475</v>
      </c>
      <c r="N14" s="1" t="s">
        <v>20</v>
      </c>
      <c r="O14" s="1" t="s">
        <v>46</v>
      </c>
    </row>
    <row r="15">
      <c r="A15" s="1" t="s">
        <v>62</v>
      </c>
      <c r="B15" s="2">
        <v>6.54</v>
      </c>
      <c r="C15" s="2">
        <v>8.0</v>
      </c>
      <c r="D15" s="3">
        <f t="shared" si="1"/>
        <v>0.4497936726</v>
      </c>
      <c r="E15" s="1" t="s">
        <v>16</v>
      </c>
      <c r="F15" s="1" t="s">
        <v>17</v>
      </c>
      <c r="G15" s="1" t="s">
        <v>63</v>
      </c>
      <c r="H15" s="1">
        <v>34.9756</v>
      </c>
      <c r="I15" s="1">
        <v>138.3827</v>
      </c>
      <c r="J15" s="1" t="s">
        <v>64</v>
      </c>
      <c r="K15" s="1">
        <v>200.0</v>
      </c>
      <c r="L15" s="1">
        <v>500.0</v>
      </c>
      <c r="M15" s="1">
        <f t="shared" si="2"/>
        <v>350</v>
      </c>
      <c r="N15" s="1" t="s">
        <v>20</v>
      </c>
      <c r="O15" s="1" t="s">
        <v>20</v>
      </c>
    </row>
    <row r="16">
      <c r="A16" s="1" t="s">
        <v>65</v>
      </c>
      <c r="B16" s="2">
        <v>2.81</v>
      </c>
      <c r="C16" s="2">
        <v>11.82</v>
      </c>
      <c r="D16" s="3">
        <f t="shared" si="1"/>
        <v>0.1920710868</v>
      </c>
      <c r="E16" s="1" t="s">
        <v>16</v>
      </c>
      <c r="F16" s="1" t="s">
        <v>17</v>
      </c>
      <c r="G16" s="1" t="s">
        <v>66</v>
      </c>
      <c r="H16" s="1">
        <v>31.5969</v>
      </c>
      <c r="I16" s="1">
        <v>130.5571</v>
      </c>
      <c r="J16" s="1" t="s">
        <v>67</v>
      </c>
      <c r="K16" s="1">
        <v>500.0</v>
      </c>
      <c r="L16" s="1">
        <v>600.0</v>
      </c>
      <c r="M16" s="1">
        <f t="shared" si="2"/>
        <v>550</v>
      </c>
      <c r="N16" s="1" t="s">
        <v>20</v>
      </c>
      <c r="O16" s="1" t="s">
        <v>20</v>
      </c>
    </row>
    <row r="17">
      <c r="A17" s="1" t="s">
        <v>68</v>
      </c>
      <c r="B17" s="2">
        <v>6.0</v>
      </c>
      <c r="C17" s="2">
        <v>6.0</v>
      </c>
      <c r="D17" s="3">
        <f t="shared" si="1"/>
        <v>0.5</v>
      </c>
      <c r="E17" s="1" t="s">
        <v>16</v>
      </c>
      <c r="F17" s="1" t="s">
        <v>17</v>
      </c>
      <c r="G17" s="1" t="s">
        <v>63</v>
      </c>
      <c r="H17" s="1">
        <v>34.9756</v>
      </c>
      <c r="I17" s="1">
        <v>138.3827</v>
      </c>
      <c r="J17" s="1" t="s">
        <v>69</v>
      </c>
      <c r="K17" s="1">
        <v>350.0</v>
      </c>
      <c r="L17" s="1">
        <v>400.0</v>
      </c>
      <c r="M17" s="1">
        <f t="shared" si="2"/>
        <v>375</v>
      </c>
      <c r="N17" s="1" t="s">
        <v>20</v>
      </c>
      <c r="O17" s="1" t="s">
        <v>20</v>
      </c>
    </row>
    <row r="18">
      <c r="A18" s="1" t="s">
        <v>70</v>
      </c>
      <c r="B18" s="2">
        <v>3.8</v>
      </c>
      <c r="C18" s="2">
        <v>16.13</v>
      </c>
      <c r="D18" s="3">
        <f t="shared" si="1"/>
        <v>0.1906673357</v>
      </c>
      <c r="E18" s="1" t="s">
        <v>16</v>
      </c>
      <c r="F18" s="1" t="s">
        <v>24</v>
      </c>
      <c r="G18" s="1" t="s">
        <v>71</v>
      </c>
      <c r="H18" s="1">
        <v>31.8616</v>
      </c>
      <c r="I18" s="1">
        <v>117.2857</v>
      </c>
      <c r="J18" s="1" t="s">
        <v>72</v>
      </c>
      <c r="K18" s="1">
        <v>1200.0</v>
      </c>
      <c r="L18" s="1">
        <v>1600.0</v>
      </c>
      <c r="M18" s="1">
        <f t="shared" si="2"/>
        <v>1400</v>
      </c>
      <c r="N18" s="1" t="s">
        <v>41</v>
      </c>
      <c r="O18" s="1" t="s">
        <v>31</v>
      </c>
    </row>
    <row r="19">
      <c r="A19" s="1" t="s">
        <v>73</v>
      </c>
      <c r="B19" s="2">
        <v>0.01</v>
      </c>
      <c r="C19" s="2">
        <v>30.0</v>
      </c>
      <c r="D19" s="3">
        <f t="shared" si="1"/>
        <v>0.0003332222592</v>
      </c>
      <c r="E19" s="1" t="s">
        <v>74</v>
      </c>
      <c r="F19" s="1" t="s">
        <v>75</v>
      </c>
      <c r="G19" s="1" t="s">
        <v>76</v>
      </c>
      <c r="H19" s="1">
        <v>26.9377</v>
      </c>
      <c r="I19" s="1">
        <v>54.4342</v>
      </c>
      <c r="J19" s="1" t="s">
        <v>77</v>
      </c>
      <c r="K19" s="1">
        <v>400.0</v>
      </c>
      <c r="L19" s="1">
        <v>800.0</v>
      </c>
      <c r="M19" s="1">
        <f t="shared" si="2"/>
        <v>600</v>
      </c>
      <c r="N19" s="1" t="s">
        <v>20</v>
      </c>
      <c r="O19" s="1" t="s">
        <v>20</v>
      </c>
    </row>
    <row r="20">
      <c r="A20" s="1" t="s">
        <v>78</v>
      </c>
      <c r="B20" s="2">
        <v>30.0</v>
      </c>
      <c r="C20" s="2">
        <v>40.0</v>
      </c>
      <c r="D20" s="3">
        <f t="shared" si="1"/>
        <v>0.4285714286</v>
      </c>
      <c r="E20" s="1" t="s">
        <v>16</v>
      </c>
      <c r="F20" s="1" t="s">
        <v>17</v>
      </c>
      <c r="G20" s="1" t="s">
        <v>79</v>
      </c>
      <c r="H20" s="1">
        <v>33.5902</v>
      </c>
      <c r="I20" s="1">
        <v>130.4017</v>
      </c>
      <c r="J20" s="1" t="s">
        <v>80</v>
      </c>
      <c r="K20" s="1">
        <v>400.0</v>
      </c>
      <c r="L20" s="1">
        <v>600.0</v>
      </c>
      <c r="M20" s="1">
        <f t="shared" si="2"/>
        <v>500</v>
      </c>
      <c r="N20" s="1" t="s">
        <v>20</v>
      </c>
      <c r="O20" s="1" t="s">
        <v>20</v>
      </c>
    </row>
  </sheetData>
  <drawing r:id="rId1"/>
</worksheet>
</file>