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/Documents/GitHub/MQP-2023/Code/Wole-Paper1/finalVersions/imbalanceResults/"/>
    </mc:Choice>
  </mc:AlternateContent>
  <xr:revisionPtr revIDLastSave="0" documentId="13_ncr:1_{A7ACA6A8-71C3-D946-88E8-1812FFB17B7A}" xr6:coauthVersionLast="47" xr6:coauthVersionMax="47" xr10:uidLastSave="{00000000-0000-0000-0000-000000000000}"/>
  <bookViews>
    <workbookView xWindow="0" yWindow="740" windowWidth="30240" windowHeight="18900" xr2:uid="{6649C109-5B33-6942-8357-5DE4A6299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17" i="1"/>
  <c r="H14" i="1"/>
  <c r="I13" i="1" s="1"/>
  <c r="H13" i="1"/>
  <c r="H12" i="1"/>
  <c r="H9" i="1"/>
  <c r="I7" i="1" s="1"/>
  <c r="H8" i="1"/>
  <c r="C23" i="1" s="1"/>
  <c r="H7" i="1"/>
  <c r="H3" i="1"/>
  <c r="G23" i="1" s="1"/>
  <c r="H4" i="1"/>
  <c r="I3" i="1" s="1"/>
  <c r="H2" i="1"/>
  <c r="G22" i="1" s="1"/>
  <c r="I8" i="1" l="1"/>
  <c r="D23" i="1" s="1"/>
  <c r="I12" i="1"/>
  <c r="C24" i="1"/>
  <c r="C22" i="1"/>
  <c r="G24" i="1"/>
  <c r="I2" i="1"/>
  <c r="D22" i="1" s="1"/>
  <c r="I17" i="1"/>
  <c r="I18" i="1"/>
  <c r="H22" i="1" l="1"/>
  <c r="H23" i="1"/>
</calcChain>
</file>

<file path=xl/sharedStrings.xml><?xml version="1.0" encoding="utf-8"?>
<sst xmlns="http://schemas.openxmlformats.org/spreadsheetml/2006/main" count="38" uniqueCount="13">
  <si>
    <t>WBC</t>
  </si>
  <si>
    <t>Raw</t>
  </si>
  <si>
    <t>Smote</t>
  </si>
  <si>
    <t>Syn</t>
  </si>
  <si>
    <t>AVG</t>
  </si>
  <si>
    <t>WDBC</t>
  </si>
  <si>
    <t>WDBC_Stri</t>
  </si>
  <si>
    <t>DIFF</t>
  </si>
  <si>
    <t>Surgical</t>
  </si>
  <si>
    <t>SMOTE</t>
  </si>
  <si>
    <t>SYN</t>
  </si>
  <si>
    <t>Average</t>
  </si>
  <si>
    <t>Syn -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</si>
</sst>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0726-3234-4946-8604-53E54A6DBE01}">
  <dimension ref="B1:I24"/>
  <sheetViews>
    <sheetView tabSelected="1" zoomScale="216" zoomScaleNormal="399" workbookViewId="0">
      <selection activeCell="I8" sqref="I8"/>
    </sheetView>
  </sheetViews>
  <sheetFormatPr baseColWidth="10" defaultRowHeight="16" x14ac:dyDescent="0.2"/>
  <cols>
    <col min="4" max="4" width="12" bestFit="1" customWidth="1"/>
    <col min="8" max="8" width="12" bestFit="1" customWidth="1"/>
  </cols>
  <sheetData>
    <row r="1" spans="2:9" x14ac:dyDescent="0.2">
      <c r="B1" s="1" t="s">
        <v>0</v>
      </c>
      <c r="C1" t="s">
        <v>1</v>
      </c>
      <c r="D1">
        <v>0.3</v>
      </c>
      <c r="E1">
        <v>0.2</v>
      </c>
      <c r="F1">
        <v>0.1</v>
      </c>
      <c r="G1">
        <v>0.05</v>
      </c>
      <c r="H1" t="s">
        <v>4</v>
      </c>
      <c r="I1" t="s">
        <v>7</v>
      </c>
    </row>
    <row r="2" spans="2:9" x14ac:dyDescent="0.2">
      <c r="B2" t="s">
        <v>1</v>
      </c>
      <c r="C2">
        <v>0.94689999999999996</v>
      </c>
      <c r="D2">
        <v>0.91969999999999996</v>
      </c>
      <c r="E2">
        <v>0.89549999999999996</v>
      </c>
      <c r="F2">
        <v>0.79330000000000001</v>
      </c>
      <c r="G2">
        <v>0.69479999999999997</v>
      </c>
      <c r="H2">
        <f>AVERAGE(C2:G2)</f>
        <v>0.85004000000000013</v>
      </c>
      <c r="I2">
        <f>(H4 - H2) * 100</f>
        <v>12.273999999999985</v>
      </c>
    </row>
    <row r="3" spans="2:9" x14ac:dyDescent="0.2">
      <c r="B3" t="s">
        <v>2</v>
      </c>
      <c r="C3">
        <v>0.96650000000000003</v>
      </c>
      <c r="D3">
        <v>0.97089999999999999</v>
      </c>
      <c r="E3">
        <v>0.96519999999999995</v>
      </c>
      <c r="F3">
        <v>0.97550000000000003</v>
      </c>
      <c r="G3">
        <v>0.97740000000000005</v>
      </c>
      <c r="H3">
        <f t="shared" ref="H3:H4" si="0">AVERAGE(C3:G3)</f>
        <v>0.97110000000000007</v>
      </c>
      <c r="I3">
        <f>(H4-H3)*100</f>
        <v>0.16799999999999038</v>
      </c>
    </row>
    <row r="4" spans="2:9" x14ac:dyDescent="0.2">
      <c r="B4" t="s">
        <v>3</v>
      </c>
      <c r="C4">
        <v>0.97119999999999995</v>
      </c>
      <c r="D4">
        <v>0.97140000000000004</v>
      </c>
      <c r="E4">
        <v>0.96970000000000001</v>
      </c>
      <c r="F4">
        <v>0.97309999999999997</v>
      </c>
      <c r="G4">
        <v>0.97850000000000004</v>
      </c>
      <c r="H4">
        <f t="shared" si="0"/>
        <v>0.97277999999999998</v>
      </c>
    </row>
    <row r="6" spans="2:9" x14ac:dyDescent="0.2">
      <c r="B6" s="1" t="s">
        <v>5</v>
      </c>
      <c r="C6" t="s">
        <v>1</v>
      </c>
      <c r="D6">
        <v>0.3</v>
      </c>
      <c r="E6">
        <v>0.2</v>
      </c>
      <c r="F6">
        <v>0.1</v>
      </c>
      <c r="G6">
        <v>0.05</v>
      </c>
      <c r="H6" t="s">
        <v>4</v>
      </c>
      <c r="I6" t="s">
        <v>7</v>
      </c>
    </row>
    <row r="7" spans="2:9" x14ac:dyDescent="0.2">
      <c r="B7" t="s">
        <v>1</v>
      </c>
      <c r="C7">
        <v>0.92100000000000004</v>
      </c>
      <c r="D7">
        <v>0.85109999999999997</v>
      </c>
      <c r="E7">
        <v>0.83979999999999999</v>
      </c>
      <c r="F7">
        <v>0.83340000000000003</v>
      </c>
      <c r="G7">
        <v>0.78</v>
      </c>
      <c r="H7">
        <f>AVERAGE(C7:G7)</f>
        <v>0.84505999999999992</v>
      </c>
      <c r="I7">
        <f>(H9 - H7) * 100</f>
        <v>10.099999999999998</v>
      </c>
    </row>
    <row r="8" spans="2:9" x14ac:dyDescent="0.2">
      <c r="B8" t="s">
        <v>2</v>
      </c>
      <c r="C8">
        <v>0.94430000000000003</v>
      </c>
      <c r="D8">
        <v>0.93589999999999995</v>
      </c>
      <c r="E8">
        <v>0.94489999999999996</v>
      </c>
      <c r="F8">
        <v>0.95909999999999995</v>
      </c>
      <c r="G8">
        <v>0.95230000000000004</v>
      </c>
      <c r="H8">
        <f t="shared" ref="H8:H9" si="1">AVERAGE(C8:G8)</f>
        <v>0.94729999999999992</v>
      </c>
      <c r="I8">
        <f>(H9-H8)*100</f>
        <v>-0.12400000000000189</v>
      </c>
    </row>
    <row r="9" spans="2:9" x14ac:dyDescent="0.2">
      <c r="B9" t="s">
        <v>3</v>
      </c>
      <c r="C9">
        <v>0.93910000000000005</v>
      </c>
      <c r="D9">
        <v>0.92800000000000005</v>
      </c>
      <c r="E9">
        <v>0.94350000000000001</v>
      </c>
      <c r="F9">
        <v>0.95299999999999996</v>
      </c>
      <c r="G9">
        <v>0.9667</v>
      </c>
      <c r="H9">
        <f t="shared" si="1"/>
        <v>0.9460599999999999</v>
      </c>
    </row>
    <row r="11" spans="2:9" x14ac:dyDescent="0.2">
      <c r="B11" s="1" t="s">
        <v>6</v>
      </c>
      <c r="C11" t="s">
        <v>1</v>
      </c>
      <c r="D11">
        <v>0.3</v>
      </c>
      <c r="E11">
        <v>0.2</v>
      </c>
      <c r="F11">
        <v>0.1</v>
      </c>
      <c r="G11">
        <v>0.05</v>
      </c>
      <c r="H11" t="s">
        <v>4</v>
      </c>
      <c r="I11" t="s">
        <v>7</v>
      </c>
    </row>
    <row r="12" spans="2:9" x14ac:dyDescent="0.2">
      <c r="B12" t="s">
        <v>1</v>
      </c>
      <c r="C12">
        <v>0.92520000000000002</v>
      </c>
      <c r="D12">
        <v>0.78649999999999998</v>
      </c>
      <c r="E12">
        <v>0.77490000000000003</v>
      </c>
      <c r="F12">
        <v>0.81899999999999995</v>
      </c>
      <c r="G12">
        <v>0.7167</v>
      </c>
      <c r="H12">
        <f>AVERAGE(C12:G12)</f>
        <v>0.80446000000000006</v>
      </c>
      <c r="I12">
        <f>(H14 - H12) * 100</f>
        <v>14.07799999999998</v>
      </c>
    </row>
    <row r="13" spans="2:9" x14ac:dyDescent="0.2">
      <c r="B13" t="s">
        <v>2</v>
      </c>
      <c r="C13">
        <v>0.94420000000000004</v>
      </c>
      <c r="D13">
        <v>0.872</v>
      </c>
      <c r="E13">
        <v>0.88060000000000005</v>
      </c>
      <c r="F13">
        <v>0.96030000000000004</v>
      </c>
      <c r="G13">
        <v>0.94689999999999996</v>
      </c>
      <c r="H13">
        <f t="shared" ref="H13:H14" si="2">AVERAGE(C13:G13)</f>
        <v>0.92080000000000006</v>
      </c>
      <c r="I13">
        <f>(H14-H13)*100</f>
        <v>2.4439999999999795</v>
      </c>
    </row>
    <row r="14" spans="2:9" x14ac:dyDescent="0.2">
      <c r="B14" t="s">
        <v>3</v>
      </c>
      <c r="C14">
        <v>0.94510000000000005</v>
      </c>
      <c r="D14">
        <v>0.91639999999999999</v>
      </c>
      <c r="E14">
        <v>0.93620000000000003</v>
      </c>
      <c r="F14">
        <v>0.95589999999999997</v>
      </c>
      <c r="G14">
        <v>0.97260000000000002</v>
      </c>
      <c r="H14">
        <f t="shared" si="2"/>
        <v>0.94523999999999986</v>
      </c>
    </row>
    <row r="16" spans="2:9" x14ac:dyDescent="0.2">
      <c r="B16" s="1" t="s">
        <v>8</v>
      </c>
      <c r="D16" t="s">
        <v>1</v>
      </c>
      <c r="E16">
        <v>0.2</v>
      </c>
      <c r="F16">
        <v>0.1</v>
      </c>
      <c r="G16">
        <v>0.05</v>
      </c>
      <c r="H16" t="s">
        <v>4</v>
      </c>
      <c r="I16" t="s">
        <v>7</v>
      </c>
    </row>
    <row r="17" spans="2:9" x14ac:dyDescent="0.2">
      <c r="B17" t="s">
        <v>1</v>
      </c>
      <c r="D17">
        <v>0.78649999999999998</v>
      </c>
      <c r="E17">
        <v>0.75480000000000003</v>
      </c>
      <c r="F17">
        <v>0.72740000000000005</v>
      </c>
      <c r="G17">
        <v>0.68979999999999997</v>
      </c>
      <c r="H17">
        <f>AVERAGE(C17:G17)</f>
        <v>0.73962499999999998</v>
      </c>
      <c r="I17">
        <f>(H19 - H17) * 100</f>
        <v>16.800000000000004</v>
      </c>
    </row>
    <row r="18" spans="2:9" x14ac:dyDescent="0.2">
      <c r="B18" t="s">
        <v>2</v>
      </c>
      <c r="D18">
        <v>0.88219999999999998</v>
      </c>
      <c r="E18">
        <v>0.88339999999999996</v>
      </c>
      <c r="F18">
        <v>0.90900000000000003</v>
      </c>
      <c r="G18">
        <v>0.92989999999999995</v>
      </c>
      <c r="H18">
        <f>AVERAGE(C18:G18)</f>
        <v>0.90112499999999995</v>
      </c>
      <c r="I18">
        <f>(H19-H18)*100</f>
        <v>0.65000000000000613</v>
      </c>
    </row>
    <row r="19" spans="2:9" x14ac:dyDescent="0.2">
      <c r="B19" t="s">
        <v>3</v>
      </c>
      <c r="D19">
        <v>0.89680000000000004</v>
      </c>
      <c r="E19">
        <v>0.89600000000000002</v>
      </c>
      <c r="F19">
        <v>0.91290000000000004</v>
      </c>
      <c r="G19">
        <v>0.92479999999999996</v>
      </c>
      <c r="H19">
        <f t="shared" ref="H19" si="3">AVERAGE(C19:G19)</f>
        <v>0.90762500000000002</v>
      </c>
    </row>
    <row r="21" spans="2:9" x14ac:dyDescent="0.2">
      <c r="B21" s="2"/>
      <c r="C21" s="2" t="s">
        <v>11</v>
      </c>
      <c r="D21" s="2" t="s">
        <v>12</v>
      </c>
      <c r="F21" s="2"/>
      <c r="G21" s="2" t="s">
        <v>11</v>
      </c>
      <c r="H21" s="2" t="s">
        <v>12</v>
      </c>
    </row>
    <row r="22" spans="2:9" x14ac:dyDescent="0.2">
      <c r="B22" s="2" t="s">
        <v>1</v>
      </c>
      <c r="C22" s="2">
        <f>AVERAGE(H2,H7,H12,H17)</f>
        <v>0.80979625</v>
      </c>
      <c r="D22" s="2" t="str">
        <f>_xlfn.CONCAT("-", AVERAGE(I2,I7,I12,I17))</f>
        <v>-13.313</v>
      </c>
      <c r="F22" s="2" t="s">
        <v>1</v>
      </c>
      <c r="G22" s="2">
        <f>AVERAGE(H2,H7,H17)</f>
        <v>0.81157500000000005</v>
      </c>
      <c r="H22" s="2" t="str">
        <f>_xlfn.CONCAT("-", (G24 - G22)*100, "%")</f>
        <v>-13.058%</v>
      </c>
    </row>
    <row r="23" spans="2:9" x14ac:dyDescent="0.2">
      <c r="B23" s="2" t="s">
        <v>9</v>
      </c>
      <c r="C23" s="2">
        <f>AVERAGE(H3,H8,H13,H18)</f>
        <v>0.93508124999999997</v>
      </c>
      <c r="D23" s="2" t="str">
        <f>_xlfn.CONCAT("-", ROUND(AVERAGE(I3,I8,I13,I18), 4))</f>
        <v>-0.7845</v>
      </c>
      <c r="F23" s="2" t="s">
        <v>9</v>
      </c>
      <c r="G23" s="2">
        <f t="shared" ref="G23:G24" si="4">AVERAGE(H3,H8,H18)</f>
        <v>0.93984166666666669</v>
      </c>
      <c r="H23" s="2" t="str">
        <f>_xlfn.CONCAT("-", ROUND((G24-G23)*100, 3), "%")</f>
        <v>-0.231%</v>
      </c>
    </row>
    <row r="24" spans="2:9" x14ac:dyDescent="0.2">
      <c r="B24" s="2" t="s">
        <v>10</v>
      </c>
      <c r="C24" s="2">
        <f>AVERAGE(H4,H9,H14,H19)</f>
        <v>0.94292624999999985</v>
      </c>
      <c r="D24" s="2">
        <v>0</v>
      </c>
      <c r="F24" s="2" t="s">
        <v>10</v>
      </c>
      <c r="G24" s="2">
        <f t="shared" si="4"/>
        <v>0.94215499999999996</v>
      </c>
      <c r="H24" s="2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2023-01-25T16:18:40Z</dcterms:created>
  <dcterms:modified xsi:type="dcterms:W3CDTF">2023-01-25T23:17:05Z</dcterms:modified>
</cp:coreProperties>
</file>